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Relatório Estatístico 2017\verdadeiro\"/>
    </mc:Choice>
  </mc:AlternateContent>
  <bookViews>
    <workbookView xWindow="0" yWindow="0" windowWidth="19200" windowHeight="10860" tabRatio="921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2" l="1"/>
  <c r="E5" i="42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7" i="7"/>
  <c r="E8" i="7"/>
  <c r="E9" i="7"/>
  <c r="H8" i="42" l="1"/>
  <c r="G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<sst xmlns="http://schemas.openxmlformats.org/spreadsheetml/2006/main" count="638" uniqueCount="102">
  <si>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</si>
  <si>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</si>
  <si>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</si>
  <si>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</si>
  <si>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</si>
  <si>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</si>
  <si>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</si>
  <si>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</si>
  <si>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</si>
  <si>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</si>
  <si>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</si>
  <si>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</si>
  <si>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</si>
  <si>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</si>
  <si>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</si>
  <si>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</si>
  <si>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</si>
  <si>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</si>
  <si>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</si>
  <si>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</si>
  <si>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</si>
  <si>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</si>
  <si>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</si>
  <si>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</si>
  <si>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</si>
  <si>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</si>
  <si>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</si>
  <si>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</si>
  <si>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</si>
  <si>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</si>
  <si>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</si>
  <si>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</si>
  <si>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</si>
  <si>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</si>
  <si>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</si>
  <si>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</si>
  <si>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</si>
  <si>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</si>
  <si>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</si>
  <si>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</si>
  <si>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</si>
  <si>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</si>
  <si>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</si>
  <si>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</si>
  <si>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</si>
  <si>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</si>
  <si>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</si>
  <si>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</si>
  <si>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</si>
  <si>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</si>
  <si>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</si>
  <si>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</si>
  <si>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</si>
  <si>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</si>
  <si>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</si>
  <si>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</si>
  <si>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</si>
  <si>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</si>
  <si>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</si>
  <si>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</si>
  <si>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[BRA] 2010. [CPV] 2010. [CAN] 2011. [FRA] 2013. [IRL] 2013. [ITA] 2012. [LUX] 2011. [MAC] 2011. [MOZ] 2007. [VEN] 2011.</t>
  </si>
  <si>
    <t>7.º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</si>
  <si>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</si>
  <si>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</si>
  <si>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10.º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</si>
  <si>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</si>
  <si>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</si>
  <si>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</si>
  <si>
    <t>Relatório Estatístico 2017</t>
  </si>
  <si>
    <t>2 | Emigração para os principais países de destino, 2016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</si>
  <si>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</si>
  <si>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</si>
  <si>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</si>
  <si>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</si>
  <si>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</si>
  <si>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t>[BRA] 2010. [CPV] 2013. [FRA] 2014. [ITA] 2015. [LUX] 2011. [MOZ] 2007. [VEN] 2011.</t>
  </si>
  <si>
    <t>[USA] 2012. [FRA] 2014. [MOZ] 2007.</t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</si>
  <si>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</si>
  <si>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2016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</si>
  <si>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</si>
  <si>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</si>
  <si>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</si>
  <si>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2016 ou último ano disponível</t>
    </r>
  </si>
  <si>
    <t>30 de novembro de 2017.</t>
  </si>
  <si>
    <t xml:space="preserve">[BEL] 2015. [CAN] 2015. [IRL] 2015. [ITA] 2015. [NLD] 2015. </t>
  </si>
  <si>
    <t>http://observatorioemigracao.pt/np4/5926.html</t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</si>
  <si>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</si>
  <si>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[ITA] Apenas contabiliza os cidadãos nacionais na Secção Consular da Embaixada de Portugal em Roma.</t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</si>
  <si>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</si>
  <si>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</si>
  <si>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[DEU] T valores provisórios (30.06.2016). [BRA] 2010. [CPV] 2013. [FRA] 2014. [ITA] 2015. [LUX] 2011. [MOZ] 2007. [VEN] 2011.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</si>
  <si>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</si>
  <si>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[DEU] T valores provisórios (30.06.2016). [USA] 2012. [FRA] 2014. [MOZ] 2007.</t>
  </si>
  <si>
    <t xml:space="preserve">[AGO] Dados dos vistos de emigração permanente. [BEL]  Entradas de portugueses: 2015. Aquisição de nacionalidade: 2015. [BRA] Entradas de portugueses: 2015. Nascidos em Portugal: 2010.  [CPV] Nascidos em Portugal: 2013. [CAN] Aquisição de nacionalidade: 2015. [USA] Entradas de portugueses: 2015. População com nacionalidade portuguesa: 2012. [FRA]  Entradas: 2013 (entradas totais de estrangeiros) e 2014 (entradas de portugueses, estimativa temporária). Nascidos em Portugal: 2014. População com nacionalidade portuguesa: 2014. [NLD] Aquisição de nacionalidade: 2015. [IRL] Entradas de portugueses: 2015. Aquisição de nacionalidade: 2015. [ITA]  Entradas de portugueses: 2015. Nascidos em Portugal: 2015. Aquisição de nacionalidade: 2015. Registos consulares: Apenas contabiliza os cidadãos nacionais na Secção Consular da Embaixada de Portugal em Roma. [LUX] Nascidos em Portugal: 2011. [MOZ] Nascidos em Portugal e população com nacionalidade portuguesa: 2007. [VEN] Entradas de portugueses e Nascidos em Portugal: 2011. </t>
  </si>
  <si>
    <t>[AGO] Dados dos vistos de emigração permanente. [BEL] 2015. [BRA] 2015. [USA] 2015. [FRA] 2013 (entradas totais de estrangeiros) e 2014 (entradas de portugueses, estimativa temporária). [IRL] 2015. [ITA] 2015. [VEN] 2011.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</si>
  <si>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</si>
  <si>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[BRA] Ministério do Trabalho e Emprego;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</si>
  <si>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</si>
  <si>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</si>
  <si>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</si>
  <si>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[AGO] Dados dos vistos de emigração permanente. [BEL] 2015. [BRA] 2015. [USA] 2015. [FRA] 2014. [IRL] 2015. [ITA] 2015. [VEN] 2011.</t>
  </si>
  <si>
    <t>[BEL] 2015. [BRA] 2015. [USA] 2015. [FRA] 2013 (entradas totais de estrangeiros) e 2014 (entradas de portugueses). [IRL] 2015. [ITA]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</si>
</sst>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\T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25" fillId="0" borderId="0"/>
    <xf numFmtId="166" fontId="34" fillId="0" borderId="7" applyFill="0" applyProtection="0">
      <alignment horizontal="right" vertical="center" wrapText="1"/>
    </xf>
    <xf numFmtId="167" fontId="34" fillId="0" borderId="9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168" fontId="34" fillId="0" borderId="0" applyFill="0" applyBorder="0" applyProtection="0">
      <alignment horizontal="right" vertical="center" wrapText="1"/>
    </xf>
    <xf numFmtId="169" fontId="34" fillId="0" borderId="4" applyFill="0" applyProtection="0">
      <alignment horizontal="right" vertical="center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24">
    <xf numFmtId="0" fontId="0" fillId="0" borderId="0" xfId="0"/>
    <xf numFmtId="3" fontId="17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8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7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7" fillId="3" borderId="0" xfId="0" applyNumberFormat="1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8" fillId="0" borderId="0" xfId="0" applyNumberFormat="1" applyFont="1" applyAlignment="1">
      <alignment horizontal="right" vertical="top" indent="1"/>
    </xf>
    <xf numFmtId="0" fontId="17" fillId="0" borderId="0" xfId="0" applyFont="1" applyFill="1" applyBorder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8" fillId="0" borderId="0" xfId="1" applyFont="1" applyBorder="1" applyAlignment="1">
      <alignment horizontal="right" vertical="center" indent="1"/>
    </xf>
    <xf numFmtId="0" fontId="28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3" fontId="18" fillId="0" borderId="0" xfId="0" applyNumberFormat="1" applyFont="1" applyFill="1" applyAlignment="1">
      <alignment horizontal="left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6" fillId="2" borderId="0" xfId="0" applyNumberFormat="1" applyFont="1" applyFill="1" applyBorder="1" applyAlignment="1">
      <alignment horizontal="right" vertical="center" wrapText="1" indent="5"/>
    </xf>
    <xf numFmtId="165" fontId="16" fillId="2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 indent="3"/>
    </xf>
    <xf numFmtId="3" fontId="16" fillId="2" borderId="14" xfId="0" applyNumberFormat="1" applyFont="1" applyFill="1" applyBorder="1" applyAlignment="1">
      <alignment horizontal="right" vertical="center" indent="3"/>
    </xf>
    <xf numFmtId="3" fontId="16" fillId="2" borderId="0" xfId="0" applyNumberFormat="1" applyFont="1" applyFill="1" applyBorder="1" applyAlignment="1">
      <alignment horizontal="right" vertical="center" wrapText="1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wrapText="1" indent="4"/>
    </xf>
    <xf numFmtId="3" fontId="16" fillId="2" borderId="6" xfId="0" applyNumberFormat="1" applyFont="1" applyFill="1" applyBorder="1" applyAlignment="1">
      <alignment horizontal="right" vertical="center" indent="4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indent="4"/>
    </xf>
    <xf numFmtId="164" fontId="16" fillId="2" borderId="0" xfId="0" applyNumberFormat="1" applyFont="1" applyFill="1" applyBorder="1" applyAlignment="1">
      <alignment horizontal="right" vertical="center" wrapText="1" indent="4"/>
    </xf>
    <xf numFmtId="164" fontId="16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6" fillId="3" borderId="0" xfId="0" applyNumberFormat="1" applyFont="1" applyFill="1" applyBorder="1" applyAlignment="1">
      <alignment horizontal="left" vertical="center" wrapText="1" indent="1"/>
    </xf>
    <xf numFmtId="3" fontId="16" fillId="3" borderId="14" xfId="0" applyNumberFormat="1" applyFont="1" applyFill="1" applyBorder="1" applyAlignment="1">
      <alignment horizontal="right" vertical="center" wrapText="1" indent="3"/>
    </xf>
    <xf numFmtId="3" fontId="16" fillId="3" borderId="0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3" borderId="14" xfId="0" applyNumberFormat="1" applyFont="1" applyFill="1" applyBorder="1" applyAlignment="1">
      <alignment horizontal="right" vertical="center" indent="3"/>
    </xf>
    <xf numFmtId="3" fontId="16" fillId="3" borderId="0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left" vertical="center" indent="1"/>
    </xf>
    <xf numFmtId="3" fontId="16" fillId="2" borderId="15" xfId="0" applyNumberFormat="1" applyFont="1" applyFill="1" applyBorder="1" applyAlignment="1">
      <alignment horizontal="right" vertical="center" indent="3"/>
    </xf>
    <xf numFmtId="3" fontId="16" fillId="2" borderId="2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 indent="4"/>
    </xf>
    <xf numFmtId="3" fontId="16" fillId="3" borderId="0" xfId="0" applyNumberFormat="1" applyFont="1" applyFill="1" applyBorder="1" applyAlignment="1">
      <alignment horizontal="right" vertical="center" wrapText="1" indent="5"/>
    </xf>
    <xf numFmtId="3" fontId="16" fillId="3" borderId="14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5"/>
    </xf>
    <xf numFmtId="3" fontId="16" fillId="2" borderId="15" xfId="0" applyNumberFormat="1" applyFont="1" applyFill="1" applyBorder="1" applyAlignment="1">
      <alignment horizontal="right" vertical="center" indent="4"/>
    </xf>
    <xf numFmtId="164" fontId="16" fillId="3" borderId="0" xfId="0" applyNumberFormat="1" applyFont="1" applyFill="1" applyBorder="1" applyAlignment="1">
      <alignment horizontal="right" vertical="center" wrapText="1" indent="4"/>
    </xf>
    <xf numFmtId="0" fontId="11" fillId="3" borderId="0" xfId="0" applyFont="1" applyFill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 indent="4"/>
    </xf>
    <xf numFmtId="164" fontId="16" fillId="2" borderId="2" xfId="0" applyNumberFormat="1" applyFont="1" applyFill="1" applyBorder="1" applyAlignment="1">
      <alignment horizontal="right" vertical="center" indent="4"/>
    </xf>
    <xf numFmtId="0" fontId="11" fillId="2" borderId="2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 wrapText="1" indent="1"/>
    </xf>
    <xf numFmtId="3" fontId="11" fillId="0" borderId="0" xfId="0" applyNumberFormat="1" applyFont="1" applyAlignment="1">
      <alignment horizontal="right" vertical="center" indent="1"/>
    </xf>
    <xf numFmtId="3" fontId="23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right" vertical="center" indent="1"/>
    </xf>
    <xf numFmtId="3" fontId="38" fillId="0" borderId="0" xfId="0" applyNumberFormat="1" applyFont="1" applyAlignment="1">
      <alignment vertical="center"/>
    </xf>
    <xf numFmtId="3" fontId="15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1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indent="1"/>
    </xf>
    <xf numFmtId="3" fontId="17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8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7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3"/>
    </xf>
    <xf numFmtId="165" fontId="16" fillId="0" borderId="0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4"/>
    </xf>
    <xf numFmtId="165" fontId="16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5"/>
    </xf>
    <xf numFmtId="3" fontId="16" fillId="2" borderId="6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5"/>
    </xf>
    <xf numFmtId="3" fontId="19" fillId="0" borderId="0" xfId="0" applyNumberFormat="1" applyFont="1" applyFill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right" vertical="center" wrapText="1" indent="12"/>
    </xf>
    <xf numFmtId="3" fontId="16" fillId="3" borderId="0" xfId="0" applyNumberFormat="1" applyFont="1" applyFill="1" applyBorder="1" applyAlignment="1">
      <alignment horizontal="right" vertical="center" wrapText="1" indent="12"/>
    </xf>
    <xf numFmtId="3" fontId="16" fillId="2" borderId="0" xfId="0" applyNumberFormat="1" applyFont="1" applyFill="1" applyBorder="1" applyAlignment="1">
      <alignment horizontal="right" vertical="center" indent="12"/>
    </xf>
    <xf numFmtId="3" fontId="16" fillId="3" borderId="0" xfId="0" applyNumberFormat="1" applyFont="1" applyFill="1" applyBorder="1" applyAlignment="1">
      <alignment horizontal="right" vertical="center" indent="12"/>
    </xf>
    <xf numFmtId="3" fontId="16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6" fillId="3" borderId="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indent="4"/>
    </xf>
    <xf numFmtId="0" fontId="11" fillId="0" borderId="0" xfId="0" applyFont="1" applyFill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 indent="12"/>
    </xf>
    <xf numFmtId="0" fontId="16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vertical="center"/>
    </xf>
    <xf numFmtId="3" fontId="16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Fill="1" applyAlignment="1"/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right" vertical="center" wrapText="1" indent="8"/>
    </xf>
    <xf numFmtId="164" fontId="16" fillId="2" borderId="0" xfId="0" applyNumberFormat="1" applyFont="1" applyFill="1" applyBorder="1" applyAlignment="1">
      <alignment horizontal="right" vertical="center" wrapText="1" indent="8"/>
    </xf>
    <xf numFmtId="3" fontId="16" fillId="3" borderId="0" xfId="0" applyNumberFormat="1" applyFont="1" applyFill="1" applyBorder="1" applyAlignment="1">
      <alignment horizontal="right" vertical="center" wrapText="1" indent="8"/>
    </xf>
    <xf numFmtId="164" fontId="16" fillId="3" borderId="0" xfId="0" applyNumberFormat="1" applyFont="1" applyFill="1" applyBorder="1" applyAlignment="1">
      <alignment horizontal="right" vertical="center" wrapText="1" indent="8"/>
    </xf>
    <xf numFmtId="3" fontId="16" fillId="2" borderId="0" xfId="0" applyNumberFormat="1" applyFont="1" applyFill="1" applyBorder="1" applyAlignment="1">
      <alignment horizontal="right" vertical="center" indent="8"/>
    </xf>
    <xf numFmtId="164" fontId="16" fillId="2" borderId="0" xfId="0" applyNumberFormat="1" applyFont="1" applyFill="1" applyBorder="1" applyAlignment="1">
      <alignment horizontal="right" vertical="center" indent="8"/>
    </xf>
    <xf numFmtId="3" fontId="16" fillId="3" borderId="0" xfId="0" applyNumberFormat="1" applyFont="1" applyFill="1" applyBorder="1" applyAlignment="1">
      <alignment horizontal="right" vertical="center" indent="8"/>
    </xf>
    <xf numFmtId="164" fontId="16" fillId="3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Border="1" applyAlignment="1">
      <alignment horizontal="right" vertical="center" indent="8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2" borderId="2" xfId="0" applyNumberFormat="1" applyFont="1" applyFill="1" applyBorder="1" applyAlignment="1">
      <alignment horizontal="right" vertical="center" indent="8"/>
    </xf>
    <xf numFmtId="164" fontId="16" fillId="2" borderId="2" xfId="0" applyNumberFormat="1" applyFont="1" applyFill="1" applyBorder="1" applyAlignment="1">
      <alignment horizontal="right" vertical="center" indent="8"/>
    </xf>
    <xf numFmtId="3" fontId="16" fillId="2" borderId="14" xfId="0" applyNumberFormat="1" applyFont="1" applyFill="1" applyBorder="1" applyAlignment="1">
      <alignment horizontal="right" vertical="center" wrapText="1" indent="7"/>
    </xf>
    <xf numFmtId="3" fontId="16" fillId="3" borderId="14" xfId="0" applyNumberFormat="1" applyFont="1" applyFill="1" applyBorder="1" applyAlignment="1">
      <alignment horizontal="right" vertical="center" wrapText="1" indent="7"/>
    </xf>
    <xf numFmtId="3" fontId="16" fillId="2" borderId="14" xfId="0" applyNumberFormat="1" applyFont="1" applyFill="1" applyBorder="1" applyAlignment="1">
      <alignment horizontal="right" vertical="center" indent="7"/>
    </xf>
    <xf numFmtId="3" fontId="16" fillId="3" borderId="14" xfId="0" applyNumberFormat="1" applyFont="1" applyFill="1" applyBorder="1" applyAlignment="1">
      <alignment horizontal="right" vertical="center" indent="7"/>
    </xf>
    <xf numFmtId="3" fontId="16" fillId="0" borderId="14" xfId="0" applyNumberFormat="1" applyFont="1" applyFill="1" applyBorder="1" applyAlignment="1">
      <alignment horizontal="right" vertical="center" indent="7"/>
    </xf>
    <xf numFmtId="3" fontId="16" fillId="2" borderId="15" xfId="0" applyNumberFormat="1" applyFont="1" applyFill="1" applyBorder="1" applyAlignment="1">
      <alignment horizontal="right" vertical="center" indent="7"/>
    </xf>
    <xf numFmtId="3" fontId="18" fillId="3" borderId="0" xfId="0" applyNumberFormat="1" applyFont="1" applyFill="1" applyAlignment="1">
      <alignment horizontal="right" vertical="top" indent="1"/>
    </xf>
    <xf numFmtId="3" fontId="16" fillId="3" borderId="0" xfId="0" applyNumberFormat="1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0" xfId="0" applyFont="1" applyFill="1" applyAlignment="1">
      <alignment wrapText="1"/>
    </xf>
    <xf numFmtId="0" fontId="28" fillId="0" borderId="0" xfId="1" applyFont="1" applyFill="1" applyBorder="1" applyAlignment="1">
      <alignment horizontal="right" vertical="center" indent="1"/>
    </xf>
    <xf numFmtId="165" fontId="16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2" fillId="0" borderId="0" xfId="0" quotePrefix="1" applyFont="1" applyFill="1" applyAlignment="1">
      <alignment horizontal="left" vertical="center" wrapText="1"/>
    </xf>
    <xf numFmtId="3" fontId="2" fillId="0" borderId="0" xfId="0" quotePrefix="1" applyNumberFormat="1" applyFont="1" applyAlignment="1">
      <alignment horizontal="left" vertical="center"/>
    </xf>
    <xf numFmtId="0" fontId="2" fillId="0" borderId="0" xfId="0" quotePrefix="1" applyFont="1"/>
    <xf numFmtId="0" fontId="16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0" fontId="16" fillId="2" borderId="14" xfId="0" applyNumberFormat="1" applyFont="1" applyFill="1" applyBorder="1" applyAlignment="1">
      <alignment horizontal="right" vertical="center" wrapText="1" indent="2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6" fillId="0" borderId="0" xfId="1" quotePrefix="1" applyFont="1" applyFill="1" applyAlignment="1">
      <alignment horizontal="left" vertical="top" wrapText="1"/>
    </xf>
    <xf numFmtId="3" fontId="16" fillId="0" borderId="0" xfId="1" applyNumberFormat="1" applyAlignment="1">
      <alignment horizontal="left" vertical="center" wrapText="1"/>
    </xf>
    <xf numFmtId="0" fontId="16" fillId="0" borderId="0" xfId="1" applyAlignment="1">
      <alignment horizontal="left" vertical="center" wrapText="1"/>
    </xf>
    <xf numFmtId="3" fontId="15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" fontId="3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3" fontId="16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5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6" fillId="0" borderId="0" xfId="1" applyNumberFormat="1" applyAlignment="1">
      <alignment horizontal="left" vertical="center"/>
    </xf>
    <xf numFmtId="0" fontId="16" fillId="0" borderId="0" xfId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0" xfId="0" applyFont="1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2" fillId="3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3" borderId="0" xfId="1" applyFill="1" applyAlignment="1">
      <alignment horizontal="left" vertical="center" wrapText="1"/>
    </xf>
    <xf numFmtId="3" fontId="31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6" fillId="0" borderId="0" xfId="1" applyAlignment="1"/>
    <xf numFmtId="3" fontId="16" fillId="0" borderId="0" xfId="0" applyNumberFormat="1" applyFont="1" applyAlignment="1">
      <alignment horizontal="left" vertical="top" wrapText="1"/>
    </xf>
    <xf numFmtId="3" fontId="31" fillId="3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3" fontId="31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3" fontId="31" fillId="0" borderId="0" xfId="0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top" wrapText="1"/>
    </xf>
    <xf numFmtId="3" fontId="2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10" fillId="0" borderId="0" xfId="0" applyNumberFormat="1" applyFont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Itália</c:v>
                </c:pt>
                <c:pt idx="3">
                  <c:v>Suécia</c:v>
                </c:pt>
                <c:pt idx="4">
                  <c:v>Irlanda</c:v>
                </c:pt>
                <c:pt idx="5">
                  <c:v>Noruega</c:v>
                </c:pt>
                <c:pt idx="6">
                  <c:v>Áustria</c:v>
                </c:pt>
                <c:pt idx="7">
                  <c:v>Dinamarca</c:v>
                </c:pt>
                <c:pt idx="8">
                  <c:v>Canadá</c:v>
                </c:pt>
                <c:pt idx="9">
                  <c:v>EUA</c:v>
                </c:pt>
                <c:pt idx="10">
                  <c:v>Brasil</c:v>
                </c:pt>
                <c:pt idx="11">
                  <c:v>Moçambique</c:v>
                </c:pt>
                <c:pt idx="12">
                  <c:v>Holanda</c:v>
                </c:pt>
                <c:pt idx="13">
                  <c:v>Luxemburgo</c:v>
                </c:pt>
                <c:pt idx="14">
                  <c:v>Bélgica</c:v>
                </c:pt>
                <c:pt idx="15">
                  <c:v>Angola</c:v>
                </c:pt>
                <c:pt idx="16">
                  <c:v>Espanha</c:v>
                </c:pt>
                <c:pt idx="17">
                  <c:v>Alemanha</c:v>
                </c:pt>
                <c:pt idx="18">
                  <c:v>Suíça</c:v>
                </c:pt>
                <c:pt idx="19">
                  <c:v>França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72</c:v>
                </c:pt>
                <c:pt idx="1">
                  <c:v>150</c:v>
                </c:pt>
                <c:pt idx="2">
                  <c:v>354</c:v>
                </c:pt>
                <c:pt idx="3">
                  <c:v>380</c:v>
                </c:pt>
                <c:pt idx="4">
                  <c:v>426</c:v>
                </c:pt>
                <c:pt idx="5">
                  <c:v>427</c:v>
                </c:pt>
                <c:pt idx="6">
                  <c:v>561</c:v>
                </c:pt>
                <c:pt idx="7">
                  <c:v>656</c:v>
                </c:pt>
                <c:pt idx="8">
                  <c:v>845</c:v>
                </c:pt>
                <c:pt idx="9">
                  <c:v>857</c:v>
                </c:pt>
                <c:pt idx="10">
                  <c:v>1294</c:v>
                </c:pt>
                <c:pt idx="11">
                  <c:v>1439</c:v>
                </c:pt>
                <c:pt idx="12">
                  <c:v>1961</c:v>
                </c:pt>
                <c:pt idx="13">
                  <c:v>3355</c:v>
                </c:pt>
                <c:pt idx="14">
                  <c:v>3442</c:v>
                </c:pt>
                <c:pt idx="15">
                  <c:v>3908</c:v>
                </c:pt>
                <c:pt idx="16">
                  <c:v>7646</c:v>
                </c:pt>
                <c:pt idx="17">
                  <c:v>8810</c:v>
                </c:pt>
                <c:pt idx="18">
                  <c:v>10123</c:v>
                </c:pt>
                <c:pt idx="19">
                  <c:v>18700</c:v>
                </c:pt>
                <c:pt idx="20">
                  <c:v>30543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2240"/>
        <c:axId val="580486848"/>
      </c:barChart>
      <c:catAx>
        <c:axId val="5813222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2.2'!$B$50:$B$67</c:f>
              <c:strCache>
                <c:ptCount val="18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Suécia</c:v>
                </c:pt>
                <c:pt idx="4">
                  <c:v>Áustria</c:v>
                </c:pt>
                <c:pt idx="5">
                  <c:v>Alemanha</c:v>
                </c:pt>
                <c:pt idx="6">
                  <c:v>Irlanda</c:v>
                </c:pt>
                <c:pt idx="7">
                  <c:v>Dinamarca</c:v>
                </c:pt>
                <c:pt idx="8">
                  <c:v>Noruega</c:v>
                </c:pt>
                <c:pt idx="9">
                  <c:v>Holanda</c:v>
                </c:pt>
                <c:pt idx="10">
                  <c:v>Espanha</c:v>
                </c:pt>
                <c:pt idx="11">
                  <c:v>Bélgica</c:v>
                </c:pt>
                <c:pt idx="12">
                  <c:v>Brasil</c:v>
                </c:pt>
                <c:pt idx="13">
                  <c:v>Reino Unido</c:v>
                </c:pt>
                <c:pt idx="14">
                  <c:v>Suíça</c:v>
                </c:pt>
                <c:pt idx="15">
                  <c:v>França</c:v>
                </c:pt>
                <c:pt idx="16">
                  <c:v>Macau (China)</c:v>
                </c:pt>
                <c:pt idx="17">
                  <c:v>Luxemburgo</c:v>
                </c:pt>
              </c:strCache>
            </c:strRef>
          </c:cat>
          <c:val>
            <c:numRef>
              <c:f>'Gráfico 2.2'!$C$50:$C$67</c:f>
              <c:numCache>
                <c:formatCode>0.0</c:formatCode>
                <c:ptCount val="18"/>
                <c:pt idx="0">
                  <c:v>7.7141479616435416E-2</c:v>
                </c:pt>
                <c:pt idx="1">
                  <c:v>8.1538984102276724E-2</c:v>
                </c:pt>
                <c:pt idx="2">
                  <c:v>0.12639336184919914</c:v>
                </c:pt>
                <c:pt idx="3">
                  <c:v>0.23312168338394529</c:v>
                </c:pt>
                <c:pt idx="4">
                  <c:v>0.35339473120582565</c:v>
                </c:pt>
                <c:pt idx="5">
                  <c:v>0.50303763932029966</c:v>
                </c:pt>
                <c:pt idx="6">
                  <c:v>0.55405264800749143</c:v>
                </c:pt>
                <c:pt idx="7">
                  <c:v>0.72118820153692242</c:v>
                </c:pt>
                <c:pt idx="8">
                  <c:v>0.72981472619129006</c:v>
                </c:pt>
                <c:pt idx="9">
                  <c:v>0.98497671918871266</c:v>
                </c:pt>
                <c:pt idx="10">
                  <c:v>1.4302977698129726</c:v>
                </c:pt>
                <c:pt idx="11">
                  <c:v>2.3076665214039087</c:v>
                </c:pt>
                <c:pt idx="12">
                  <c:v>3.5098188130628185</c:v>
                </c:pt>
                <c:pt idx="13">
                  <c:v>3.7031603502501267</c:v>
                </c:pt>
                <c:pt idx="14">
                  <c:v>6.0469394947642572</c:v>
                </c:pt>
                <c:pt idx="15">
                  <c:v>8</c:v>
                </c:pt>
                <c:pt idx="16">
                  <c:v>10.366275051831375</c:v>
                </c:pt>
                <c:pt idx="17">
                  <c:v>14.658336246067808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4288"/>
        <c:axId val="580488576"/>
      </c:barChart>
      <c:catAx>
        <c:axId val="58132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8576"/>
        <c:crosses val="autoZero"/>
        <c:auto val="1"/>
        <c:lblAlgn val="ctr"/>
        <c:lblOffset val="100"/>
        <c:noMultiLvlLbl val="0"/>
      </c:catAx>
      <c:valAx>
        <c:axId val="580488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581324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Suécia</c:v>
                </c:pt>
                <c:pt idx="7">
                  <c:v>Irlanda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Reino Unido</c:v>
                </c:pt>
                <c:pt idx="17">
                  <c:v>Brasil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2457</c:v>
                </c:pt>
                <c:pt idx="3">
                  <c:v>2615</c:v>
                </c:pt>
                <c:pt idx="4">
                  <c:v>3166</c:v>
                </c:pt>
                <c:pt idx="5">
                  <c:v>3767</c:v>
                </c:pt>
                <c:pt idx="6">
                  <c:v>3775</c:v>
                </c:pt>
                <c:pt idx="7">
                  <c:v>3866</c:v>
                </c:pt>
                <c:pt idx="8">
                  <c:v>6305</c:v>
                </c:pt>
                <c:pt idx="9">
                  <c:v>16868</c:v>
                </c:pt>
                <c:pt idx="10">
                  <c:v>19460</c:v>
                </c:pt>
                <c:pt idx="11">
                  <c:v>35249</c:v>
                </c:pt>
                <c:pt idx="12">
                  <c:v>37326</c:v>
                </c:pt>
                <c:pt idx="13">
                  <c:v>60897</c:v>
                </c:pt>
                <c:pt idx="14">
                  <c:v>100027</c:v>
                </c:pt>
                <c:pt idx="15">
                  <c:v>112430</c:v>
                </c:pt>
                <c:pt idx="16">
                  <c:v>131000</c:v>
                </c:pt>
                <c:pt idx="17">
                  <c:v>137973</c:v>
                </c:pt>
                <c:pt idx="18">
                  <c:v>143160</c:v>
                </c:pt>
                <c:pt idx="19">
                  <c:v>148208</c:v>
                </c:pt>
                <c:pt idx="20">
                  <c:v>216378</c:v>
                </c:pt>
                <c:pt idx="21">
                  <c:v>615573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249984"/>
        <c:axId val="580490880"/>
      </c:barChart>
      <c:catAx>
        <c:axId val="582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0880"/>
        <c:crosses val="autoZero"/>
        <c:auto val="1"/>
        <c:lblAlgn val="ctr"/>
        <c:lblOffset val="100"/>
        <c:noMultiLvlLbl val="0"/>
      </c:catAx>
      <c:valAx>
        <c:axId val="580490880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2249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2.4'!$B$51:$B$72</c:f>
              <c:strCache>
                <c:ptCount val="22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Reino Unido</c:v>
                </c:pt>
                <c:pt idx="13">
                  <c:v>Espanha</c:v>
                </c:pt>
                <c:pt idx="14">
                  <c:v>Canadá</c:v>
                </c:pt>
                <c:pt idx="15">
                  <c:v>Bélgica</c:v>
                </c:pt>
                <c:pt idx="16">
                  <c:v>Venezuela</c:v>
                </c:pt>
                <c:pt idx="17">
                  <c:v>Suíça</c:v>
                </c:pt>
                <c:pt idx="18">
                  <c:v>Cabo Verde</c:v>
                </c:pt>
                <c:pt idx="19">
                  <c:v>França</c:v>
                </c:pt>
                <c:pt idx="20">
                  <c:v>Brasil</c:v>
                </c:pt>
                <c:pt idx="21">
                  <c:v>Luxemburgo</c:v>
                </c:pt>
              </c:strCache>
            </c:strRef>
          </c:cat>
          <c:val>
            <c:numRef>
              <c:f>'Gráfico 2.4'!$C$51:$C$72</c:f>
              <c:numCache>
                <c:formatCode>0.0</c:formatCode>
                <c:ptCount val="22"/>
                <c:pt idx="0">
                  <c:v>0.1067296018655759</c:v>
                </c:pt>
                <c:pt idx="1">
                  <c:v>0.16397832099994794</c:v>
                </c:pt>
                <c:pt idx="2">
                  <c:v>0.21154420545397384</c:v>
                </c:pt>
                <c:pt idx="3">
                  <c:v>0.28313485279461081</c:v>
                </c:pt>
                <c:pt idx="4">
                  <c:v>0.31661319923786213</c:v>
                </c:pt>
                <c:pt idx="5">
                  <c:v>0.38533983460342303</c:v>
                </c:pt>
                <c:pt idx="6">
                  <c:v>0.40984985980183258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0.87814055767235477</c:v>
                </c:pt>
                <c:pt idx="10">
                  <c:v>1.1010853012273578</c:v>
                </c:pt>
                <c:pt idx="11">
                  <c:v>1.2857643596366284</c:v>
                </c:pt>
                <c:pt idx="12">
                  <c:v>1.4313811188811187</c:v>
                </c:pt>
                <c:pt idx="13">
                  <c:v>1.6334221620704505</c:v>
                </c:pt>
                <c:pt idx="14">
                  <c:v>1.7417011880212421</c:v>
                </c:pt>
                <c:pt idx="15">
                  <c:v>1.9098617220885434</c:v>
                </c:pt>
                <c:pt idx="16">
                  <c:v>3.2272790940170055</c:v>
                </c:pt>
                <c:pt idx="17">
                  <c:v>8.7248067766867532</c:v>
                </c:pt>
                <c:pt idx="18">
                  <c:v>9.0412952519556118</c:v>
                </c:pt>
                <c:pt idx="19">
                  <c:v>10.315668958411921</c:v>
                </c:pt>
                <c:pt idx="20">
                  <c:v>23.283831446073883</c:v>
                </c:pt>
                <c:pt idx="21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38048"/>
        <c:axId val="580492608"/>
      </c:barChart>
      <c:catAx>
        <c:axId val="582338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2338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2.5'!$B$50:$B$66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Noruega</c:v>
                </c:pt>
                <c:pt idx="3">
                  <c:v>Irlanda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Espanha</c:v>
                </c:pt>
                <c:pt idx="10">
                  <c:v>Reino Unido</c:v>
                </c:pt>
                <c:pt idx="11">
                  <c:v>Alemanha</c:v>
                </c:pt>
                <c:pt idx="12">
                  <c:v>Canadá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2.5'!$C$50:$C$66</c:f>
              <c:numCache>
                <c:formatCode>#,##0</c:formatCode>
                <c:ptCount val="17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36</c:v>
                </c:pt>
                <c:pt idx="5">
                  <c:v>42</c:v>
                </c:pt>
                <c:pt idx="6">
                  <c:v>74</c:v>
                </c:pt>
                <c:pt idx="7">
                  <c:v>169</c:v>
                </c:pt>
                <c:pt idx="8">
                  <c:v>222</c:v>
                </c:pt>
                <c:pt idx="9">
                  <c:v>477</c:v>
                </c:pt>
                <c:pt idx="10">
                  <c:v>672</c:v>
                </c:pt>
                <c:pt idx="11">
                  <c:v>756</c:v>
                </c:pt>
                <c:pt idx="12">
                  <c:v>824</c:v>
                </c:pt>
                <c:pt idx="13">
                  <c:v>1089</c:v>
                </c:pt>
                <c:pt idx="14">
                  <c:v>1665</c:v>
                </c:pt>
                <c:pt idx="15">
                  <c:v>2579</c:v>
                </c:pt>
                <c:pt idx="16">
                  <c:v>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26080"/>
        <c:axId val="582369856"/>
      </c:barChart>
      <c:catAx>
        <c:axId val="580526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69856"/>
        <c:crosses val="autoZero"/>
        <c:auto val="1"/>
        <c:lblAlgn val="ctr"/>
        <c:lblOffset val="100"/>
        <c:noMultiLvlLbl val="0"/>
      </c:catAx>
      <c:valAx>
        <c:axId val="5823698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526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Suécia</c:v>
                </c:pt>
                <c:pt idx="1">
                  <c:v>Dinamarca</c:v>
                </c:pt>
                <c:pt idx="2">
                  <c:v>Áustria</c:v>
                </c:pt>
                <c:pt idx="3">
                  <c:v>Noruega</c:v>
                </c:pt>
                <c:pt idx="4">
                  <c:v>Moçambique</c:v>
                </c:pt>
                <c:pt idx="5">
                  <c:v>Irlanda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#,##0</c:formatCode>
                <c:ptCount val="18"/>
                <c:pt idx="0">
                  <c:v>2527</c:v>
                </c:pt>
                <c:pt idx="1">
                  <c:v>2780</c:v>
                </c:pt>
                <c:pt idx="2">
                  <c:v>3213</c:v>
                </c:pt>
                <c:pt idx="3">
                  <c:v>4094</c:v>
                </c:pt>
                <c:pt idx="4">
                  <c:v>4279</c:v>
                </c:pt>
                <c:pt idx="5">
                  <c:v>4807</c:v>
                </c:pt>
                <c:pt idx="6">
                  <c:v>6088</c:v>
                </c:pt>
                <c:pt idx="7">
                  <c:v>9024</c:v>
                </c:pt>
                <c:pt idx="8">
                  <c:v>19384</c:v>
                </c:pt>
                <c:pt idx="9">
                  <c:v>25855</c:v>
                </c:pt>
                <c:pt idx="10">
                  <c:v>44166</c:v>
                </c:pt>
                <c:pt idx="11">
                  <c:v>54669</c:v>
                </c:pt>
                <c:pt idx="12">
                  <c:v>91371</c:v>
                </c:pt>
                <c:pt idx="13">
                  <c:v>93100</c:v>
                </c:pt>
                <c:pt idx="14">
                  <c:v>136080</c:v>
                </c:pt>
                <c:pt idx="15">
                  <c:v>213000</c:v>
                </c:pt>
                <c:pt idx="16">
                  <c:v>268660</c:v>
                </c:pt>
                <c:pt idx="17">
                  <c:v>530557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60032"/>
        <c:axId val="582371584"/>
      </c:barChart>
      <c:catAx>
        <c:axId val="582060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1584"/>
        <c:crosses val="autoZero"/>
        <c:auto val="1"/>
        <c:lblAlgn val="ctr"/>
        <c:lblOffset val="100"/>
        <c:noMultiLvlLbl val="0"/>
      </c:catAx>
      <c:valAx>
        <c:axId val="5823715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60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Itália</c:v>
                </c:pt>
                <c:pt idx="3">
                  <c:v>Áustria</c:v>
                </c:pt>
                <c:pt idx="4">
                  <c:v>Irlanda</c:v>
                </c:pt>
                <c:pt idx="5">
                  <c:v>Noruega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Canadá</c:v>
                </c:pt>
                <c:pt idx="15">
                  <c:v>Macau (China)</c:v>
                </c:pt>
                <c:pt idx="16">
                  <c:v>Venezuela</c:v>
                </c:pt>
                <c:pt idx="17">
                  <c:v>Alemanha</c:v>
                </c:pt>
                <c:pt idx="18">
                  <c:v>Reino Unido</c:v>
                </c:pt>
                <c:pt idx="19">
                  <c:v>EUA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2261</c:v>
                </c:pt>
                <c:pt idx="1">
                  <c:v>4205</c:v>
                </c:pt>
                <c:pt idx="2">
                  <c:v>5372</c:v>
                </c:pt>
                <c:pt idx="3">
                  <c:v>5568</c:v>
                </c:pt>
                <c:pt idx="4">
                  <c:v>5602</c:v>
                </c:pt>
                <c:pt idx="5">
                  <c:v>6200</c:v>
                </c:pt>
                <c:pt idx="6">
                  <c:v>10711</c:v>
                </c:pt>
                <c:pt idx="7">
                  <c:v>23548</c:v>
                </c:pt>
                <c:pt idx="8">
                  <c:v>25739</c:v>
                </c:pt>
                <c:pt idx="9">
                  <c:v>37755</c:v>
                </c:pt>
                <c:pt idx="10">
                  <c:v>63965</c:v>
                </c:pt>
                <c:pt idx="11">
                  <c:v>78125</c:v>
                </c:pt>
                <c:pt idx="12">
                  <c:v>92666</c:v>
                </c:pt>
                <c:pt idx="13">
                  <c:v>130134</c:v>
                </c:pt>
                <c:pt idx="14">
                  <c:v>139924</c:v>
                </c:pt>
                <c:pt idx="15">
                  <c:v>169023</c:v>
                </c:pt>
                <c:pt idx="16">
                  <c:v>176428</c:v>
                </c:pt>
                <c:pt idx="17">
                  <c:v>182881</c:v>
                </c:pt>
                <c:pt idx="18">
                  <c:v>227212</c:v>
                </c:pt>
                <c:pt idx="19">
                  <c:v>315808</c:v>
                </c:pt>
                <c:pt idx="20">
                  <c:v>316832</c:v>
                </c:pt>
                <c:pt idx="21">
                  <c:v>667928</c:v>
                </c:pt>
                <c:pt idx="22">
                  <c:v>1284196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2579712"/>
        <c:axId val="582373888"/>
      </c:barChart>
      <c:catAx>
        <c:axId val="58257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3888"/>
        <c:crosses val="autoZero"/>
        <c:auto val="1"/>
        <c:lblAlgn val="ctr"/>
        <c:lblOffset val="100"/>
        <c:noMultiLvlLbl val="0"/>
      </c:catAx>
      <c:valAx>
        <c:axId val="582373888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579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926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56" t="s">
        <v>1</v>
      </c>
      <c r="C1" s="257"/>
      <c r="D1" s="257"/>
      <c r="E1" s="99"/>
      <c r="F1" s="99"/>
      <c r="G1" s="99"/>
      <c r="H1" s="100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58" t="s">
        <v>68</v>
      </c>
      <c r="C2" s="259"/>
      <c r="D2" s="259"/>
      <c r="E2" s="260"/>
      <c r="F2" s="260"/>
      <c r="G2" s="260"/>
      <c r="H2" s="261"/>
    </row>
    <row r="3" spans="1:13" s="52" customFormat="1" ht="30" customHeight="1" x14ac:dyDescent="0.25">
      <c r="B3" s="262" t="s">
        <v>69</v>
      </c>
      <c r="C3" s="263"/>
      <c r="D3" s="263"/>
      <c r="E3" s="263"/>
      <c r="F3" s="263"/>
      <c r="G3" s="263"/>
      <c r="H3" s="100"/>
    </row>
    <row r="4" spans="1:13" s="52" customFormat="1" ht="15" customHeight="1" x14ac:dyDescent="0.25">
      <c r="A4" s="76"/>
      <c r="B4" s="247" t="str">
        <f>HYPERLINK('Quadro 2.1'!A1,'Quadro 2.1'!B2)</f>
        <v>Quadro 2.1 Principais indicadores da emigração portuguesa, 2016 ou último ano disponível</v>
      </c>
      <c r="C4" s="249"/>
      <c r="D4" s="249"/>
      <c r="E4" s="247" t="str">
        <f>HYPERLINK('Gráfico 2.1'!A1,'Gráfico 2.1'!B2)</f>
        <v>Gráfico 2.1 Entradas de portugueses, principais países de destino da emigração, 2016 ou último ano disponível</v>
      </c>
      <c r="F4" s="248"/>
      <c r="G4" s="248"/>
      <c r="H4" s="103"/>
    </row>
    <row r="5" spans="1:13" s="52" customFormat="1" ht="15" customHeight="1" x14ac:dyDescent="0.25">
      <c r="A5" s="76"/>
      <c r="B5" s="247" t="str">
        <f>HYPERLINK('Quadro 2.2'!A1,'Quadro 2.2'!B2)</f>
        <v>Quadro 2.2 Entradas de portugueses, principais países de destino da emigração, 2016 ou último ano disponível</v>
      </c>
      <c r="C5" s="249"/>
      <c r="D5" s="249"/>
      <c r="E5" s="247" t="str">
        <f>HYPERLINK('Gráfico 2.2'!A1,'Gráfico 2.2'!B2)</f>
        <v>Gráfico 2.2  Entradas de portugueses em percentagem das entradas de estrangeiros, principais países de destino da emigração, 2016 ou último ano disponível</v>
      </c>
      <c r="F5" s="248"/>
      <c r="G5" s="248"/>
      <c r="H5" s="103"/>
    </row>
    <row r="6" spans="1:13" s="52" customFormat="1" ht="15" customHeight="1" x14ac:dyDescent="0.25">
      <c r="A6" s="76"/>
      <c r="B6" s="247" t="str">
        <f>HYPERLINK('Quadro 2.3'!A1,'Quadro 2.3'!B2)</f>
        <v>Quadro 2.3 Nascidos em Portugal residentes no estrangeiro, principais países de destino da emigração, 2016 ou último ano disponível</v>
      </c>
      <c r="C6" s="249"/>
      <c r="D6" s="249"/>
      <c r="E6" s="247" t="str">
        <f>HYPERLINK('Gráfico 2.3'!A1,'Gráfico 2.3'!B2)</f>
        <v>Gráfico 2.3 Nascidos em Portugal residentes no estrangeiro, principais países de destino da emigração, 2016 ou último ano disponível</v>
      </c>
      <c r="F6" s="248"/>
      <c r="G6" s="248"/>
      <c r="H6" s="103"/>
    </row>
    <row r="7" spans="1:13" s="52" customFormat="1" ht="15" customHeight="1" x14ac:dyDescent="0.25">
      <c r="A7" s="204"/>
      <c r="B7" s="253" t="str">
        <f>HYPERLINK('Quadro 2.4'!A1,'Quadro 2.4'!B2)</f>
        <v>Quadro 2.4 Aquisição de nacionalidade por portugueses residentes no estrangeiro, principais países de destino da emigração, 2016 ou último ano disponível</v>
      </c>
      <c r="C7" s="248"/>
      <c r="D7" s="248"/>
      <c r="E7" s="247" t="str">
        <f>HYPERLINK('Gráfico 2.4'!A1,'Gráfico 2.4'!B2)</f>
        <v>Gráfico 2.4 Nascidos em Portugal residentes no estrangeiro em percentagem da população nascida no estrangeiro, principais países de destino da emigração, 2016 ou último ano disponível</v>
      </c>
      <c r="F7" s="248"/>
      <c r="G7" s="248"/>
      <c r="H7" s="102"/>
    </row>
    <row r="8" spans="1:13" s="53" customFormat="1" ht="15" customHeight="1" x14ac:dyDescent="0.2">
      <c r="A8" s="204"/>
      <c r="B8" s="247" t="str">
        <f>HYPERLINK('Quadro 2.5'!A1,'Quadro 2.5'!B2)</f>
        <v>Quadro 2.5 Residentes no estrangeiro com nacionalidade portuguesa, principais países de destino da emigração, 2016 ou último ano disponível</v>
      </c>
      <c r="C8" s="249"/>
      <c r="D8" s="249"/>
      <c r="E8" s="247" t="str">
        <f>HYPERLINK('Gráfico 2.5'!A1,'Gráfico 2.5'!B2)</f>
        <v>Gráfico 2.5 Aquisição de nacionalidade por portugueses residentes no estrangeiro, principais países de destino da emigração, 2016 ou último ano disponível</v>
      </c>
      <c r="F8" s="248"/>
      <c r="G8" s="248"/>
      <c r="H8" s="101"/>
    </row>
    <row r="9" spans="1:13" s="52" customFormat="1" ht="15" customHeight="1" x14ac:dyDescent="0.25">
      <c r="A9" s="76"/>
      <c r="B9" s="247" t="str">
        <f>HYPERLINK('Quadro 2.6'!A1,'Quadro 2.6'!B2)</f>
        <v>Quadro 2.6 Registos consulares de portugueses residentes no estrangeiro, principais países de destino da emigração, 2016</v>
      </c>
      <c r="C9" s="249"/>
      <c r="D9" s="249"/>
      <c r="E9" s="247" t="str">
        <f>HYPERLINK('Gráfico 2.6'!A1,'Gráfico 2.6'!B2)</f>
        <v>Gráfico 2.6 Residentes no estrangeiro com nacionalidade portuguesa, principais países de destino, 2016 ou último ano disponível</v>
      </c>
      <c r="F9" s="248"/>
      <c r="G9" s="248"/>
      <c r="H9" s="102"/>
    </row>
    <row r="10" spans="1:13" s="53" customFormat="1" ht="15" customHeight="1" x14ac:dyDescent="0.2">
      <c r="A10" s="76"/>
      <c r="B10" s="247"/>
      <c r="C10" s="249"/>
      <c r="D10" s="249"/>
      <c r="E10" s="247" t="str">
        <f>HYPERLINK('Gráfico 2.7'!A1,'Gráfico 2.7'!B2)</f>
        <v>Gráfico 2.7 Registos consulares de portugueses residentes no estrangeiro, principais países de destino da emigração, 2016</v>
      </c>
      <c r="F10" s="248"/>
      <c r="G10" s="248"/>
      <c r="H10" s="102"/>
    </row>
    <row r="11" spans="1:13" ht="30" customHeight="1" x14ac:dyDescent="0.25">
      <c r="B11" s="104"/>
      <c r="C11" s="105"/>
      <c r="D11" s="105"/>
      <c r="E11" s="52"/>
      <c r="F11" s="52"/>
      <c r="G11" s="52"/>
      <c r="H11" s="100"/>
    </row>
    <row r="12" spans="1:13" ht="15" customHeight="1" x14ac:dyDescent="0.25">
      <c r="A12" s="139" t="s">
        <v>33</v>
      </c>
      <c r="B12" s="241" t="s">
        <v>83</v>
      </c>
      <c r="C12" s="209"/>
      <c r="D12" s="209"/>
      <c r="E12" s="209"/>
      <c r="F12" s="209"/>
      <c r="G12" s="209"/>
      <c r="H12" s="100"/>
    </row>
    <row r="13" spans="1:13" ht="15" customHeight="1" x14ac:dyDescent="0.25">
      <c r="A13" s="168" t="s">
        <v>2</v>
      </c>
      <c r="B13" s="254" t="s">
        <v>85</v>
      </c>
      <c r="C13" s="255"/>
      <c r="D13" s="255"/>
      <c r="E13" s="255"/>
      <c r="F13" s="255"/>
      <c r="G13" s="255"/>
      <c r="H13" s="100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0" t="s">
        <v>62</v>
      </c>
      <c r="C15" s="251"/>
      <c r="D15" s="252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9"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3:G13"/>
  </mergeCells>
  <hyperlinks>
    <hyperlink ref="B4:D4" location="'Quadro 2.1'!A1" display="=HYPERLINK('Quadro 2.1'!A1;'Quadro 2.1'!B2)"/>
    <hyperlink ref="B5:D5" location="'Quadro 2.2'!A1" display="=HYPERLINK('Quadro 2.2'!A1;'Quadro 2.2'!B2)"/>
    <hyperlink ref="B6:D6" location="'Quadro 2.3'!A1" display="=HYPERLINK('Quadro 2.3'!A1;'Quadro 2.3'!B2)"/>
    <hyperlink ref="B9:D9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6:G6" location="'Gráfico 2.3'!A1" display="=HYPERLINK('Gráfico 2.3'!A1;'Gráfico 2.3'!B2)"/>
    <hyperlink ref="E7:G7" location="'Gráfico 2.4'!A1" display="=HYPERLINK('Gráfico 2.4'!A1;'Gráfico 2.4'!B2)"/>
    <hyperlink ref="E10:G10" location="'Gráfico 2.7'!A1" display="=HYPERLINK('Gráfico 2.7'!A1;'Gráfico 2.7'!B2)"/>
    <hyperlink ref="B13" r:id="rId1"/>
    <hyperlink ref="B7:D7" location="'Quadro 2.4'!A1" display="=HYPERLINK('Quadro 2.4'!A1;'Quadro 2.4'!B2)"/>
    <hyperlink ref="B8:D8" location="'Quadro 2.5'!A1" display="=HYPERLINK('Quadro 2.5'!A1;'Quadro 2.5'!B2)"/>
    <hyperlink ref="E8:G8" location="'Gráfico 2.5'!A1" display="=HYPERLINK('Gráfico 2.5'!A1;'Gráfico 2.5'!B2)"/>
    <hyperlink ref="E9:G9" location="'Gráfico 2.6'!A1" display="=HYPERLINK('Gráfico 2.6'!A1;'Gráfico 2.6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74</v>
      </c>
      <c r="C2" s="317"/>
      <c r="D2" s="317"/>
      <c r="E2" s="317"/>
      <c r="F2" s="317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15" customHeight="1" x14ac:dyDescent="0.25">
      <c r="A33" s="43" t="s">
        <v>9</v>
      </c>
      <c r="B33" s="313" t="s">
        <v>75</v>
      </c>
      <c r="C33" s="279"/>
      <c r="D33" s="279"/>
      <c r="E33" s="279"/>
      <c r="F33" s="279"/>
      <c r="G33" s="107"/>
      <c r="H33" s="106"/>
      <c r="I33" s="106"/>
    </row>
    <row r="34" spans="1:9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9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9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94" t="s">
        <v>7</v>
      </c>
      <c r="C50" s="113">
        <v>1491</v>
      </c>
      <c r="D50"/>
      <c r="E50"/>
    </row>
    <row r="51" spans="1:14" ht="12" customHeight="1" x14ac:dyDescent="0.25">
      <c r="B51" s="195" t="s">
        <v>59</v>
      </c>
      <c r="C51" s="119">
        <v>2011</v>
      </c>
      <c r="D51"/>
      <c r="E51"/>
    </row>
    <row r="52" spans="1:14" ht="12" customHeight="1" x14ac:dyDescent="0.25">
      <c r="B52" s="195" t="s">
        <v>20</v>
      </c>
      <c r="C52" s="119">
        <v>2457</v>
      </c>
      <c r="D52"/>
      <c r="E52"/>
    </row>
    <row r="53" spans="1:14" ht="12" customHeight="1" x14ac:dyDescent="0.25">
      <c r="B53" s="195" t="s">
        <v>17</v>
      </c>
      <c r="C53" s="119">
        <v>2615</v>
      </c>
      <c r="D53"/>
      <c r="E53"/>
    </row>
    <row r="54" spans="1:14" ht="12" customHeight="1" x14ac:dyDescent="0.25">
      <c r="B54" s="195" t="s">
        <v>27</v>
      </c>
      <c r="C54" s="119">
        <v>3166</v>
      </c>
      <c r="D54"/>
      <c r="E54"/>
    </row>
    <row r="55" spans="1:14" ht="12" customHeight="1" x14ac:dyDescent="0.25">
      <c r="B55" s="195" t="s">
        <v>25</v>
      </c>
      <c r="C55" s="119">
        <v>3767</v>
      </c>
      <c r="D55"/>
      <c r="E55"/>
    </row>
    <row r="56" spans="1:14" ht="12" customHeight="1" x14ac:dyDescent="0.25">
      <c r="B56" s="195" t="s">
        <v>29</v>
      </c>
      <c r="C56" s="119">
        <v>3775</v>
      </c>
      <c r="D56"/>
      <c r="E56"/>
    </row>
    <row r="57" spans="1:14" ht="12" customHeight="1" x14ac:dyDescent="0.25">
      <c r="B57" s="195" t="s">
        <v>34</v>
      </c>
      <c r="C57" s="119">
        <v>3866</v>
      </c>
      <c r="D57"/>
      <c r="E57"/>
    </row>
    <row r="58" spans="1:14" ht="12" customHeight="1" x14ac:dyDescent="0.25">
      <c r="B58" s="195" t="s">
        <v>23</v>
      </c>
      <c r="C58" s="119">
        <v>6305</v>
      </c>
      <c r="D58"/>
      <c r="E58"/>
    </row>
    <row r="59" spans="1:14" ht="12" customHeight="1" x14ac:dyDescent="0.25">
      <c r="B59" s="195" t="s">
        <v>26</v>
      </c>
      <c r="C59" s="119">
        <v>16868</v>
      </c>
      <c r="D59"/>
      <c r="E59"/>
    </row>
    <row r="60" spans="1:14" ht="12" customHeight="1" x14ac:dyDescent="0.25">
      <c r="A60" s="27"/>
      <c r="B60" s="195" t="s">
        <v>16</v>
      </c>
      <c r="C60" s="119">
        <v>19460</v>
      </c>
      <c r="D60"/>
      <c r="E60"/>
      <c r="F60" s="27"/>
      <c r="G60" s="27"/>
      <c r="H60" s="27"/>
      <c r="I60" s="27"/>
    </row>
    <row r="61" spans="1:14" ht="12" customHeight="1" x14ac:dyDescent="0.25">
      <c r="A61" s="27"/>
      <c r="B61" s="195" t="s">
        <v>31</v>
      </c>
      <c r="C61" s="119">
        <v>35249</v>
      </c>
      <c r="D61"/>
      <c r="E61"/>
      <c r="F61" s="27"/>
      <c r="G61" s="27"/>
      <c r="H61" s="27"/>
      <c r="I61" s="27"/>
      <c r="L61" s="7"/>
      <c r="M61" s="7"/>
      <c r="N61" s="7"/>
    </row>
    <row r="62" spans="1:14" ht="12" customHeight="1" x14ac:dyDescent="0.25">
      <c r="A62" s="23"/>
      <c r="B62" s="195" t="s">
        <v>4</v>
      </c>
      <c r="C62" s="119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95" t="s">
        <v>24</v>
      </c>
      <c r="C63" s="119">
        <v>60897</v>
      </c>
      <c r="D63"/>
      <c r="E63"/>
      <c r="F63" s="24"/>
      <c r="G63" s="24"/>
      <c r="H63" s="24"/>
      <c r="I63" s="24"/>
    </row>
    <row r="64" spans="1:14" ht="12" customHeight="1" x14ac:dyDescent="0.25">
      <c r="A64" s="23"/>
      <c r="B64" s="195" t="s">
        <v>28</v>
      </c>
      <c r="C64" s="119">
        <v>100027</v>
      </c>
      <c r="D64"/>
      <c r="E64"/>
      <c r="F64" s="26"/>
      <c r="G64" s="26"/>
      <c r="H64" s="26"/>
      <c r="I64" s="26"/>
    </row>
    <row r="65" spans="1:9" ht="12" customHeight="1" x14ac:dyDescent="0.25">
      <c r="B65" s="194" t="s">
        <v>22</v>
      </c>
      <c r="C65" s="113">
        <v>112430</v>
      </c>
      <c r="D65"/>
      <c r="E65"/>
    </row>
    <row r="66" spans="1:9" s="27" customFormat="1" ht="12" customHeight="1" x14ac:dyDescent="0.25">
      <c r="A66" s="23"/>
      <c r="B66" s="195" t="s">
        <v>30</v>
      </c>
      <c r="C66" s="119">
        <v>131000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95" t="s">
        <v>18</v>
      </c>
      <c r="C67" s="119">
        <v>137973</v>
      </c>
      <c r="D67"/>
      <c r="E67"/>
      <c r="F67" s="21"/>
    </row>
    <row r="68" spans="1:9" s="27" customFormat="1" ht="12" customHeight="1" x14ac:dyDescent="0.25">
      <c r="B68" s="188" t="s">
        <v>19</v>
      </c>
      <c r="C68" s="119">
        <v>143160</v>
      </c>
      <c r="D68"/>
      <c r="E68"/>
      <c r="F68" s="21"/>
    </row>
    <row r="69" spans="1:9" s="27" customFormat="1" ht="12" customHeight="1" x14ac:dyDescent="0.25">
      <c r="B69" s="195" t="s">
        <v>38</v>
      </c>
      <c r="C69" s="119">
        <v>148208</v>
      </c>
      <c r="D69"/>
      <c r="E69"/>
      <c r="F69" s="21"/>
    </row>
    <row r="70" spans="1:9" ht="12" customHeight="1" x14ac:dyDescent="0.25">
      <c r="A70" s="27"/>
      <c r="B70" s="195" t="s">
        <v>32</v>
      </c>
      <c r="C70" s="119">
        <v>216378</v>
      </c>
      <c r="D70"/>
      <c r="E70"/>
      <c r="F70" s="27"/>
      <c r="G70" s="27"/>
      <c r="H70" s="27"/>
      <c r="I70" s="27"/>
    </row>
    <row r="71" spans="1:9" ht="12" customHeight="1" x14ac:dyDescent="0.25">
      <c r="B71" s="194" t="s">
        <v>21</v>
      </c>
      <c r="C71" s="113">
        <v>615573</v>
      </c>
      <c r="D71"/>
      <c r="E71"/>
    </row>
    <row r="72" spans="1:9" ht="12" customHeight="1" x14ac:dyDescent="0.25">
      <c r="B72" s="195" t="s">
        <v>5</v>
      </c>
      <c r="C72" s="119" t="s">
        <v>6</v>
      </c>
      <c r="D72"/>
      <c r="E72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77</v>
      </c>
      <c r="C2" s="317"/>
      <c r="D2" s="317"/>
      <c r="E2" s="317"/>
      <c r="F2" s="31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43" t="s">
        <v>9</v>
      </c>
      <c r="B33" s="313" t="s">
        <v>60</v>
      </c>
      <c r="C33" s="279"/>
      <c r="D33" s="279"/>
      <c r="E33" s="279"/>
      <c r="F33" s="279"/>
    </row>
    <row r="34" spans="1:6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6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D50"/>
      <c r="E50"/>
    </row>
    <row r="51" spans="1:14" ht="12" customHeight="1" x14ac:dyDescent="0.25">
      <c r="B51" s="186" t="s">
        <v>23</v>
      </c>
      <c r="C51" s="187">
        <v>0.1067296018655759</v>
      </c>
      <c r="D51"/>
      <c r="E51"/>
    </row>
    <row r="52" spans="1:14" ht="12" customHeight="1" x14ac:dyDescent="0.25">
      <c r="B52" s="186" t="s">
        <v>17</v>
      </c>
      <c r="C52" s="187">
        <v>0.16397832099994794</v>
      </c>
      <c r="D52"/>
      <c r="E52"/>
    </row>
    <row r="53" spans="1:14" ht="12" customHeight="1" x14ac:dyDescent="0.25">
      <c r="B53" s="186" t="s">
        <v>29</v>
      </c>
      <c r="C53" s="187">
        <v>0.21154420545397384</v>
      </c>
      <c r="D53"/>
      <c r="E53"/>
    </row>
    <row r="54" spans="1:14" ht="12" customHeight="1" x14ac:dyDescent="0.25">
      <c r="B54" s="186" t="s">
        <v>16</v>
      </c>
      <c r="C54" s="187">
        <v>0.28313485279461081</v>
      </c>
      <c r="D54"/>
      <c r="E54"/>
    </row>
    <row r="55" spans="1:14" ht="12" customHeight="1" x14ac:dyDescent="0.25">
      <c r="B55" s="186" t="s">
        <v>38</v>
      </c>
      <c r="C55" s="187">
        <v>0.31661319923786213</v>
      </c>
      <c r="D55"/>
      <c r="E55"/>
    </row>
    <row r="56" spans="1:14" ht="12" customHeight="1" x14ac:dyDescent="0.25">
      <c r="B56" s="186" t="s">
        <v>20</v>
      </c>
      <c r="C56" s="187">
        <v>0.38533983460342303</v>
      </c>
      <c r="D56"/>
      <c r="E56"/>
    </row>
    <row r="57" spans="1:14" ht="12" customHeight="1" x14ac:dyDescent="0.25">
      <c r="B57" s="186" t="s">
        <v>27</v>
      </c>
      <c r="C57" s="187">
        <v>0.40984985980183258</v>
      </c>
      <c r="D57"/>
      <c r="E57"/>
    </row>
    <row r="58" spans="1:14" ht="12" customHeight="1" x14ac:dyDescent="0.25">
      <c r="B58" s="186" t="s">
        <v>34</v>
      </c>
      <c r="C58" s="187">
        <v>0.47704483925341129</v>
      </c>
      <c r="D58"/>
      <c r="E58"/>
    </row>
    <row r="59" spans="1:14" ht="12" customHeight="1" x14ac:dyDescent="0.25">
      <c r="B59" s="186" t="s">
        <v>59</v>
      </c>
      <c r="C59" s="187">
        <v>0.52133020863577917</v>
      </c>
      <c r="D59"/>
      <c r="E59"/>
    </row>
    <row r="60" spans="1:14" ht="12" customHeight="1" x14ac:dyDescent="0.25">
      <c r="A60" s="38"/>
      <c r="B60" s="186" t="s">
        <v>26</v>
      </c>
      <c r="C60" s="187">
        <v>0.87814055767235477</v>
      </c>
      <c r="D60"/>
      <c r="E60"/>
      <c r="F60" s="38"/>
      <c r="G60" s="38"/>
      <c r="H60" s="38"/>
      <c r="I60" s="38"/>
    </row>
    <row r="61" spans="1:14" ht="12" customHeight="1" x14ac:dyDescent="0.25">
      <c r="A61" s="240"/>
      <c r="B61" s="186" t="s">
        <v>25</v>
      </c>
      <c r="C61" s="187">
        <v>1.1010853012273578</v>
      </c>
      <c r="D61"/>
      <c r="E61"/>
      <c r="F61" s="240"/>
      <c r="G61" s="240"/>
      <c r="H61" s="240"/>
      <c r="I61" s="240"/>
    </row>
    <row r="62" spans="1:14" ht="12" customHeight="1" x14ac:dyDescent="0.25">
      <c r="B62" s="186" t="s">
        <v>22</v>
      </c>
      <c r="C62" s="187">
        <v>1.2857643596366284</v>
      </c>
      <c r="D62"/>
      <c r="E62"/>
    </row>
    <row r="63" spans="1:14" ht="12" customHeight="1" x14ac:dyDescent="0.25">
      <c r="A63" s="38"/>
      <c r="B63" s="186" t="s">
        <v>30</v>
      </c>
      <c r="C63" s="187">
        <v>1.4313811188811187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86" t="s">
        <v>28</v>
      </c>
      <c r="C64" s="187">
        <v>1.6334221620704505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86" t="s">
        <v>19</v>
      </c>
      <c r="C65" s="187">
        <v>1.7417011880212421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86" t="s">
        <v>31</v>
      </c>
      <c r="C66" s="187">
        <v>1.9098617220885434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86" t="s">
        <v>4</v>
      </c>
      <c r="C67" s="187">
        <v>3.2272790940170055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86" t="s">
        <v>32</v>
      </c>
      <c r="C68" s="187">
        <v>8.7248067766867532</v>
      </c>
      <c r="D68"/>
      <c r="E68"/>
      <c r="F68" s="80"/>
    </row>
    <row r="69" spans="1:9" s="38" customFormat="1" ht="12" customHeight="1" x14ac:dyDescent="0.25">
      <c r="B69" s="186" t="s">
        <v>7</v>
      </c>
      <c r="C69" s="187">
        <v>9.0412952519556118</v>
      </c>
      <c r="D69"/>
      <c r="E69"/>
      <c r="F69" s="80"/>
    </row>
    <row r="70" spans="1:9" s="38" customFormat="1" ht="12" customHeight="1" x14ac:dyDescent="0.25">
      <c r="B70" s="186" t="s">
        <v>21</v>
      </c>
      <c r="C70" s="187">
        <v>10.315668958411921</v>
      </c>
      <c r="D70"/>
      <c r="E70"/>
      <c r="F70" s="80"/>
    </row>
    <row r="71" spans="1:9" s="38" customFormat="1" ht="12" customHeight="1" x14ac:dyDescent="0.25">
      <c r="B71" s="186" t="s">
        <v>18</v>
      </c>
      <c r="C71" s="187">
        <v>23.283831446073883</v>
      </c>
      <c r="D71"/>
      <c r="E71"/>
    </row>
    <row r="72" spans="1:9" ht="12" customHeight="1" x14ac:dyDescent="0.25">
      <c r="B72" s="186" t="s">
        <v>24</v>
      </c>
      <c r="C72" s="187">
        <v>29.6823973250407</v>
      </c>
      <c r="D72"/>
      <c r="E72"/>
    </row>
    <row r="73" spans="1:9" ht="12" customHeight="1" x14ac:dyDescent="0.25">
      <c r="B73" s="186" t="s">
        <v>5</v>
      </c>
      <c r="C73" s="187" t="s">
        <v>6</v>
      </c>
      <c r="D73"/>
      <c r="E73"/>
    </row>
  </sheetData>
  <sortState ref="B52:C73">
    <sortCondition ref="C5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18" t="s">
        <v>81</v>
      </c>
      <c r="C2" s="319"/>
      <c r="D2" s="319"/>
      <c r="E2" s="319"/>
      <c r="F2" s="31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313" t="s">
        <v>84</v>
      </c>
      <c r="C33" s="279"/>
      <c r="D33" s="279"/>
      <c r="E33" s="279"/>
      <c r="F33" s="279"/>
    </row>
    <row r="34" spans="1:6" s="1" customFormat="1" ht="90" customHeight="1" x14ac:dyDescent="0.25">
      <c r="A34" s="43" t="s">
        <v>10</v>
      </c>
      <c r="B34" s="309" t="s">
        <v>98</v>
      </c>
      <c r="C34" s="277"/>
      <c r="D34" s="277"/>
      <c r="E34" s="277"/>
      <c r="F34" s="277"/>
    </row>
    <row r="35" spans="1:6" s="1" customFormat="1" ht="15" customHeight="1" x14ac:dyDescent="0.25">
      <c r="A35" s="140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7" t="s">
        <v>17</v>
      </c>
      <c r="C50" s="132">
        <v>2</v>
      </c>
      <c r="D50"/>
      <c r="E50"/>
    </row>
    <row r="51" spans="1:14" ht="12" customHeight="1" x14ac:dyDescent="0.25">
      <c r="B51" s="117" t="s">
        <v>20</v>
      </c>
      <c r="C51" s="132">
        <v>8</v>
      </c>
      <c r="D51"/>
      <c r="E51"/>
    </row>
    <row r="52" spans="1:14" ht="12" customHeight="1" x14ac:dyDescent="0.25">
      <c r="B52" s="117" t="s">
        <v>27</v>
      </c>
      <c r="C52" s="132">
        <v>9</v>
      </c>
      <c r="D52"/>
      <c r="E52"/>
    </row>
    <row r="53" spans="1:14" ht="12" customHeight="1" x14ac:dyDescent="0.25">
      <c r="B53" s="117" t="s">
        <v>34</v>
      </c>
      <c r="C53" s="132">
        <v>11</v>
      </c>
      <c r="D53"/>
      <c r="E53"/>
    </row>
    <row r="54" spans="1:14" ht="12" customHeight="1" x14ac:dyDescent="0.25">
      <c r="B54" s="117" t="s">
        <v>23</v>
      </c>
      <c r="C54" s="132">
        <v>36</v>
      </c>
      <c r="D54"/>
      <c r="E54"/>
    </row>
    <row r="55" spans="1:14" ht="12" customHeight="1" x14ac:dyDescent="0.25">
      <c r="B55" s="117" t="s">
        <v>26</v>
      </c>
      <c r="C55" s="132">
        <v>42</v>
      </c>
      <c r="D55"/>
      <c r="E55"/>
    </row>
    <row r="56" spans="1:14" ht="12" customHeight="1" x14ac:dyDescent="0.25">
      <c r="B56" s="117" t="s">
        <v>29</v>
      </c>
      <c r="C56" s="132">
        <v>74</v>
      </c>
      <c r="D56"/>
      <c r="E56"/>
    </row>
    <row r="57" spans="1:14" ht="12" customHeight="1" x14ac:dyDescent="0.25">
      <c r="B57" s="117" t="s">
        <v>31</v>
      </c>
      <c r="C57" s="132">
        <v>169</v>
      </c>
      <c r="D57"/>
      <c r="E57"/>
    </row>
    <row r="58" spans="1:14" ht="12" customHeight="1" x14ac:dyDescent="0.25">
      <c r="B58" s="111" t="s">
        <v>16</v>
      </c>
      <c r="C58" s="130">
        <v>222</v>
      </c>
      <c r="D58"/>
      <c r="E58"/>
    </row>
    <row r="59" spans="1:14" ht="12" customHeight="1" x14ac:dyDescent="0.25">
      <c r="B59" s="111" t="s">
        <v>28</v>
      </c>
      <c r="C59" s="130">
        <v>477</v>
      </c>
      <c r="D59"/>
      <c r="E59"/>
    </row>
    <row r="60" spans="1:14" ht="12" customHeight="1" x14ac:dyDescent="0.25">
      <c r="B60" s="117" t="s">
        <v>30</v>
      </c>
      <c r="C60" s="132">
        <v>672</v>
      </c>
      <c r="D60"/>
      <c r="E60"/>
    </row>
    <row r="61" spans="1:14" ht="12" customHeight="1" x14ac:dyDescent="0.25">
      <c r="B61" s="111" t="s">
        <v>22</v>
      </c>
      <c r="C61" s="130">
        <v>756</v>
      </c>
      <c r="D61"/>
      <c r="E61"/>
    </row>
    <row r="62" spans="1:14" ht="12" customHeight="1" x14ac:dyDescent="0.25">
      <c r="A62" s="38"/>
      <c r="B62" s="117" t="s">
        <v>19</v>
      </c>
      <c r="C62" s="132">
        <v>824</v>
      </c>
      <c r="D62"/>
      <c r="E62"/>
      <c r="F62" s="38"/>
      <c r="G62" s="38"/>
      <c r="H62" s="38"/>
      <c r="I62" s="38"/>
    </row>
    <row r="63" spans="1:14" ht="12" customHeight="1" x14ac:dyDescent="0.25">
      <c r="A63" s="38"/>
      <c r="B63" s="117" t="s">
        <v>24</v>
      </c>
      <c r="C63" s="132">
        <v>1089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17" t="s">
        <v>38</v>
      </c>
      <c r="C64" s="132">
        <v>1665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17" t="s">
        <v>21</v>
      </c>
      <c r="C65" s="132">
        <v>2579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17" t="s">
        <v>32</v>
      </c>
      <c r="C66" s="132">
        <v>4020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17" t="s">
        <v>5</v>
      </c>
      <c r="C67" s="132" t="s">
        <v>6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17" t="s">
        <v>18</v>
      </c>
      <c r="C68" s="132" t="s">
        <v>6</v>
      </c>
      <c r="D68"/>
      <c r="E68"/>
      <c r="F68" s="63"/>
    </row>
    <row r="69" spans="1:9" s="38" customFormat="1" ht="12" customHeight="1" x14ac:dyDescent="0.25">
      <c r="B69" s="117" t="s">
        <v>7</v>
      </c>
      <c r="C69" s="132" t="s">
        <v>6</v>
      </c>
      <c r="D69"/>
      <c r="E69"/>
      <c r="F69" s="63"/>
    </row>
    <row r="70" spans="1:9" s="38" customFormat="1" ht="12" customHeight="1" x14ac:dyDescent="0.25">
      <c r="B70" s="117" t="s">
        <v>59</v>
      </c>
      <c r="C70" s="132" t="s">
        <v>6</v>
      </c>
      <c r="D70"/>
      <c r="E70"/>
      <c r="F70" s="63"/>
    </row>
    <row r="71" spans="1:9" s="38" customFormat="1" ht="12" customHeight="1" x14ac:dyDescent="0.25">
      <c r="B71" s="117" t="s">
        <v>25</v>
      </c>
      <c r="C71" s="132" t="s">
        <v>6</v>
      </c>
      <c r="D71"/>
      <c r="E71"/>
    </row>
    <row r="72" spans="1:9" ht="12" customHeight="1" x14ac:dyDescent="0.25">
      <c r="B72" s="117" t="s">
        <v>4</v>
      </c>
      <c r="C72" s="132" t="s">
        <v>6</v>
      </c>
      <c r="D72"/>
      <c r="E72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48" customFormat="1" ht="30" customHeight="1" x14ac:dyDescent="0.25">
      <c r="A1" s="48" t="s">
        <v>0</v>
      </c>
      <c r="B1" s="147" t="s">
        <v>1</v>
      </c>
      <c r="C1" s="56"/>
      <c r="D1" s="56"/>
      <c r="E1" s="56"/>
      <c r="F1" s="60" t="s">
        <v>8</v>
      </c>
    </row>
    <row r="2" spans="1:16" s="152" customFormat="1" ht="45" customHeight="1" x14ac:dyDescent="0.25">
      <c r="A2" s="65"/>
      <c r="B2" s="318" t="s">
        <v>78</v>
      </c>
      <c r="C2" s="319"/>
      <c r="D2" s="319"/>
      <c r="E2" s="319"/>
      <c r="F2" s="319"/>
      <c r="G2" s="149"/>
      <c r="H2" s="149"/>
      <c r="I2" s="149"/>
      <c r="J2" s="150"/>
      <c r="K2" s="150"/>
      <c r="L2" s="151"/>
      <c r="M2" s="151"/>
      <c r="N2" s="151"/>
      <c r="O2" s="149"/>
      <c r="P2" s="149"/>
    </row>
    <row r="3" spans="1:16" s="45" customFormat="1" ht="15" customHeight="1" x14ac:dyDescent="0.25">
      <c r="B3" s="153"/>
      <c r="C3" s="154"/>
      <c r="D3" s="154"/>
      <c r="E3" s="154"/>
      <c r="F3" s="154"/>
      <c r="G3" s="149"/>
      <c r="H3" s="149"/>
      <c r="I3" s="149"/>
      <c r="J3" s="155"/>
      <c r="K3" s="155"/>
      <c r="L3" s="155"/>
      <c r="M3" s="155"/>
      <c r="N3" s="155"/>
      <c r="O3" s="149"/>
      <c r="P3" s="149"/>
    </row>
    <row r="4" spans="1:16" s="45" customFormat="1" ht="15" customHeight="1" x14ac:dyDescent="0.25">
      <c r="B4" s="153"/>
      <c r="C4" s="154"/>
      <c r="D4" s="154"/>
      <c r="E4" s="154"/>
      <c r="F4" s="154"/>
      <c r="G4" s="149"/>
      <c r="H4" s="149"/>
      <c r="I4" s="149"/>
      <c r="J4" s="155"/>
      <c r="K4" s="155"/>
      <c r="L4" s="155"/>
      <c r="M4" s="155"/>
      <c r="N4" s="155"/>
      <c r="O4" s="149"/>
      <c r="P4" s="149"/>
    </row>
    <row r="5" spans="1:16" s="45" customFormat="1" ht="15" customHeight="1" x14ac:dyDescent="0.25">
      <c r="B5" s="153"/>
      <c r="C5" s="154"/>
      <c r="D5" s="154"/>
      <c r="E5" s="154"/>
      <c r="F5" s="154"/>
      <c r="G5" s="149"/>
      <c r="H5" s="149"/>
      <c r="I5" s="149"/>
      <c r="J5" s="155"/>
      <c r="K5" s="155"/>
      <c r="L5" s="155"/>
      <c r="M5" s="155"/>
      <c r="N5" s="155"/>
      <c r="O5" s="149"/>
      <c r="P5" s="149"/>
    </row>
    <row r="6" spans="1:16" s="45" customFormat="1" ht="15" customHeight="1" x14ac:dyDescent="0.25">
      <c r="B6" s="153"/>
      <c r="C6" s="154"/>
      <c r="D6" s="154"/>
      <c r="E6" s="154"/>
      <c r="F6" s="154"/>
      <c r="G6" s="149"/>
      <c r="H6" s="149"/>
      <c r="I6" s="149"/>
      <c r="J6" s="155"/>
      <c r="K6" s="155"/>
      <c r="L6" s="155"/>
      <c r="M6" s="155"/>
      <c r="N6" s="155"/>
      <c r="O6" s="149"/>
      <c r="P6" s="149"/>
    </row>
    <row r="7" spans="1:16" s="45" customFormat="1" ht="15" customHeight="1" x14ac:dyDescent="0.25">
      <c r="B7" s="153"/>
      <c r="C7" s="154"/>
      <c r="D7" s="154"/>
      <c r="E7" s="154"/>
      <c r="F7" s="154"/>
      <c r="G7" s="149"/>
      <c r="H7" s="149"/>
      <c r="I7" s="149"/>
      <c r="J7" s="155"/>
      <c r="K7" s="155"/>
      <c r="L7" s="155"/>
      <c r="M7" s="155"/>
      <c r="N7" s="155"/>
      <c r="O7" s="149"/>
      <c r="P7" s="149"/>
    </row>
    <row r="8" spans="1:16" s="45" customFormat="1" ht="15" customHeight="1" x14ac:dyDescent="0.25">
      <c r="B8" s="153"/>
      <c r="C8" s="154"/>
      <c r="D8" s="154"/>
      <c r="E8" s="154"/>
      <c r="F8" s="154"/>
      <c r="G8" s="149"/>
      <c r="H8" s="149"/>
      <c r="I8" s="149"/>
      <c r="J8" s="155"/>
      <c r="K8" s="155"/>
      <c r="L8" s="155"/>
      <c r="M8" s="155"/>
      <c r="N8" s="155"/>
      <c r="O8" s="149"/>
      <c r="P8" s="149"/>
    </row>
    <row r="9" spans="1:16" s="45" customFormat="1" ht="15" customHeight="1" x14ac:dyDescent="0.25">
      <c r="B9" s="153"/>
      <c r="C9" s="154"/>
      <c r="D9" s="154"/>
      <c r="E9" s="154"/>
      <c r="F9" s="154"/>
      <c r="G9" s="149"/>
      <c r="H9" s="149"/>
      <c r="I9" s="149"/>
      <c r="J9" s="155"/>
      <c r="K9" s="155"/>
      <c r="L9" s="155"/>
      <c r="M9" s="155"/>
      <c r="N9" s="155"/>
      <c r="O9" s="149"/>
      <c r="P9" s="149"/>
    </row>
    <row r="10" spans="1:16" s="45" customFormat="1" ht="15" customHeight="1" x14ac:dyDescent="0.25">
      <c r="B10" s="153"/>
      <c r="C10" s="154"/>
      <c r="D10" s="154"/>
      <c r="E10" s="154"/>
      <c r="F10" s="154"/>
      <c r="G10" s="149"/>
      <c r="H10" s="149"/>
      <c r="I10" s="149"/>
      <c r="J10" s="155"/>
      <c r="K10" s="155"/>
      <c r="L10" s="155"/>
      <c r="M10" s="155"/>
      <c r="N10" s="155"/>
      <c r="O10" s="149"/>
      <c r="P10" s="149"/>
    </row>
    <row r="11" spans="1:16" s="45" customFormat="1" ht="15" customHeight="1" x14ac:dyDescent="0.25">
      <c r="B11" s="153"/>
      <c r="C11" s="154"/>
      <c r="D11" s="154"/>
      <c r="E11" s="154"/>
      <c r="F11" s="154"/>
      <c r="G11" s="149"/>
      <c r="H11" s="149"/>
      <c r="I11" s="149"/>
      <c r="J11" s="155"/>
      <c r="K11" s="155"/>
      <c r="L11" s="155"/>
      <c r="M11" s="155"/>
      <c r="N11" s="155"/>
      <c r="O11" s="149"/>
      <c r="P11" s="149"/>
    </row>
    <row r="12" spans="1:16" s="45" customFormat="1" ht="15" customHeight="1" x14ac:dyDescent="0.25">
      <c r="B12" s="153"/>
      <c r="C12" s="154"/>
      <c r="D12" s="154"/>
      <c r="E12" s="154"/>
      <c r="F12" s="154"/>
      <c r="G12" s="149"/>
      <c r="H12" s="149"/>
      <c r="I12" s="149"/>
      <c r="J12" s="155"/>
      <c r="K12" s="155"/>
      <c r="L12" s="155"/>
      <c r="M12" s="155"/>
      <c r="N12" s="155"/>
      <c r="O12" s="149"/>
      <c r="P12" s="149"/>
    </row>
    <row r="13" spans="1:16" s="45" customFormat="1" ht="15" customHeight="1" x14ac:dyDescent="0.25">
      <c r="B13" s="153"/>
      <c r="C13" s="154"/>
      <c r="D13" s="154"/>
      <c r="E13" s="154"/>
      <c r="F13" s="154"/>
      <c r="G13" s="149"/>
      <c r="H13" s="149"/>
      <c r="I13" s="149"/>
      <c r="J13" s="155"/>
      <c r="K13" s="155"/>
      <c r="L13" s="155"/>
      <c r="M13" s="155"/>
      <c r="N13" s="155"/>
      <c r="O13" s="149"/>
      <c r="P13" s="149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56" t="s">
        <v>9</v>
      </c>
      <c r="B33" s="275" t="s">
        <v>76</v>
      </c>
      <c r="C33" s="307"/>
      <c r="D33" s="307"/>
      <c r="E33" s="307"/>
      <c r="F33" s="307"/>
    </row>
    <row r="34" spans="1:6" s="148" customFormat="1" ht="90" customHeight="1" x14ac:dyDescent="0.25">
      <c r="A34" s="156" t="s">
        <v>10</v>
      </c>
      <c r="B34" s="320" t="s">
        <v>99</v>
      </c>
      <c r="C34" s="276"/>
      <c r="D34" s="276"/>
      <c r="E34" s="276"/>
      <c r="F34" s="276"/>
    </row>
    <row r="35" spans="1:6" s="148" customFormat="1" ht="15" customHeight="1" x14ac:dyDescent="0.25">
      <c r="A35" s="157" t="s">
        <v>33</v>
      </c>
      <c r="B35" s="321" t="s">
        <v>83</v>
      </c>
      <c r="C35" s="322"/>
      <c r="D35" s="322"/>
      <c r="E35" s="322"/>
      <c r="F35" s="322"/>
    </row>
    <row r="36" spans="1:6" s="148" customFormat="1" ht="15" customHeight="1" x14ac:dyDescent="0.25">
      <c r="A36" s="177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1" ht="12" customHeight="1" x14ac:dyDescent="0.25">
      <c r="A50" s="110"/>
      <c r="B50" s="196" t="s">
        <v>29</v>
      </c>
      <c r="C50" s="197">
        <v>2527</v>
      </c>
      <c r="D50"/>
    </row>
    <row r="51" spans="1:11" ht="12" customHeight="1" x14ac:dyDescent="0.25">
      <c r="A51" s="110"/>
      <c r="B51" s="198" t="s">
        <v>20</v>
      </c>
      <c r="C51" s="199">
        <v>2780</v>
      </c>
      <c r="D51"/>
    </row>
    <row r="52" spans="1:11" ht="12" customHeight="1" x14ac:dyDescent="0.25">
      <c r="A52" s="110"/>
      <c r="B52" s="198" t="s">
        <v>17</v>
      </c>
      <c r="C52" s="199">
        <v>3213</v>
      </c>
      <c r="D52"/>
    </row>
    <row r="53" spans="1:11" ht="12" customHeight="1" x14ac:dyDescent="0.25">
      <c r="A53" s="110"/>
      <c r="B53" s="196" t="s">
        <v>27</v>
      </c>
      <c r="C53" s="197">
        <v>4094</v>
      </c>
      <c r="D53"/>
    </row>
    <row r="54" spans="1:11" ht="12" customHeight="1" x14ac:dyDescent="0.25">
      <c r="A54" s="110"/>
      <c r="B54" s="198" t="s">
        <v>25</v>
      </c>
      <c r="C54" s="199">
        <v>4279</v>
      </c>
      <c r="D54"/>
    </row>
    <row r="55" spans="1:11" ht="12" customHeight="1" x14ac:dyDescent="0.25">
      <c r="A55" s="110"/>
      <c r="B55" s="196" t="s">
        <v>34</v>
      </c>
      <c r="C55" s="197">
        <v>4807</v>
      </c>
      <c r="D55"/>
    </row>
    <row r="56" spans="1:11" ht="12" customHeight="1" x14ac:dyDescent="0.25">
      <c r="A56" s="110"/>
      <c r="B56" s="198" t="s">
        <v>23</v>
      </c>
      <c r="C56" s="199">
        <v>6088</v>
      </c>
      <c r="D56"/>
    </row>
    <row r="57" spans="1:11" ht="12" customHeight="1" x14ac:dyDescent="0.25">
      <c r="A57" s="110"/>
      <c r="B57" s="196" t="s">
        <v>59</v>
      </c>
      <c r="C57" s="197">
        <v>9024</v>
      </c>
      <c r="D57"/>
    </row>
    <row r="58" spans="1:11" ht="12" customHeight="1" x14ac:dyDescent="0.25">
      <c r="A58" s="110"/>
      <c r="B58" s="196" t="s">
        <v>26</v>
      </c>
      <c r="C58" s="197">
        <v>19384</v>
      </c>
      <c r="D58"/>
    </row>
    <row r="59" spans="1:11" ht="12" customHeight="1" x14ac:dyDescent="0.25">
      <c r="A59" s="110"/>
      <c r="B59" s="196" t="s">
        <v>19</v>
      </c>
      <c r="C59" s="197">
        <v>25855</v>
      </c>
      <c r="D59"/>
    </row>
    <row r="60" spans="1:11" ht="12" customHeight="1" x14ac:dyDescent="0.25">
      <c r="A60" s="110"/>
      <c r="B60" s="196" t="s">
        <v>31</v>
      </c>
      <c r="C60" s="197">
        <v>44166</v>
      </c>
      <c r="D60"/>
      <c r="E60" s="158"/>
    </row>
    <row r="61" spans="1:11" ht="12" customHeight="1" x14ac:dyDescent="0.25">
      <c r="A61" s="110"/>
      <c r="B61" s="198" t="s">
        <v>38</v>
      </c>
      <c r="C61" s="199">
        <v>54669</v>
      </c>
      <c r="D61"/>
      <c r="E61" s="158"/>
    </row>
    <row r="62" spans="1:11" ht="12" customHeight="1" x14ac:dyDescent="0.25">
      <c r="A62" s="110"/>
      <c r="B62" s="199" t="s">
        <v>28</v>
      </c>
      <c r="C62" s="200">
        <v>91371</v>
      </c>
      <c r="D62"/>
      <c r="E62" s="52"/>
      <c r="I62" s="159"/>
      <c r="J62" s="159"/>
      <c r="K62" s="159"/>
    </row>
    <row r="63" spans="1:11" ht="12" customHeight="1" x14ac:dyDescent="0.25">
      <c r="A63" s="110"/>
      <c r="B63" s="198" t="s">
        <v>24</v>
      </c>
      <c r="C63" s="199">
        <v>93100</v>
      </c>
      <c r="D63"/>
      <c r="E63" s="52"/>
    </row>
    <row r="64" spans="1:11" ht="12" customHeight="1" x14ac:dyDescent="0.25">
      <c r="A64" s="1"/>
      <c r="B64" s="196" t="s">
        <v>22</v>
      </c>
      <c r="C64" s="197">
        <v>136080</v>
      </c>
      <c r="D64"/>
    </row>
    <row r="65" spans="1:6" ht="12" customHeight="1" x14ac:dyDescent="0.25">
      <c r="A65" s="110"/>
      <c r="B65" s="199" t="s">
        <v>30</v>
      </c>
      <c r="C65" s="200">
        <v>213000</v>
      </c>
      <c r="D65"/>
      <c r="E65" s="160"/>
    </row>
    <row r="66" spans="1:6" ht="12" customHeight="1" x14ac:dyDescent="0.25">
      <c r="A66" s="110"/>
      <c r="B66" s="199" t="s">
        <v>32</v>
      </c>
      <c r="C66" s="200">
        <v>268660</v>
      </c>
      <c r="D66"/>
      <c r="E66" s="52"/>
    </row>
    <row r="67" spans="1:6" s="158" customFormat="1" ht="12" customHeight="1" x14ac:dyDescent="0.25">
      <c r="A67" s="110"/>
      <c r="B67" s="196" t="s">
        <v>21</v>
      </c>
      <c r="C67" s="197">
        <v>530557</v>
      </c>
      <c r="D67"/>
      <c r="F67" s="56"/>
    </row>
    <row r="68" spans="1:6" s="158" customFormat="1" ht="12" customHeight="1" x14ac:dyDescent="0.25">
      <c r="A68" s="110"/>
      <c r="B68" s="196" t="s">
        <v>5</v>
      </c>
      <c r="C68" s="197" t="s">
        <v>6</v>
      </c>
      <c r="D68"/>
      <c r="F68" s="56"/>
    </row>
    <row r="69" spans="1:6" s="158" customFormat="1" ht="12" customHeight="1" x14ac:dyDescent="0.25">
      <c r="A69" s="110"/>
      <c r="B69" s="207" t="s">
        <v>16</v>
      </c>
      <c r="C69" s="197" t="s">
        <v>6</v>
      </c>
      <c r="D69"/>
      <c r="F69" s="56"/>
    </row>
    <row r="70" spans="1:6" s="158" customFormat="1" ht="12" customHeight="1" x14ac:dyDescent="0.25">
      <c r="A70" s="110"/>
      <c r="B70" s="196" t="s">
        <v>18</v>
      </c>
      <c r="C70" s="197" t="s">
        <v>6</v>
      </c>
      <c r="D70"/>
      <c r="F70" s="56"/>
    </row>
    <row r="71" spans="1:6" ht="12" customHeight="1" x14ac:dyDescent="0.25">
      <c r="A71" s="110"/>
      <c r="B71" s="199" t="s">
        <v>7</v>
      </c>
      <c r="C71" s="199" t="s">
        <v>6</v>
      </c>
      <c r="D71"/>
    </row>
    <row r="72" spans="1:6" ht="12" customHeight="1" x14ac:dyDescent="0.25">
      <c r="A72" s="110"/>
      <c r="B72" s="198" t="s">
        <v>4</v>
      </c>
      <c r="C72" s="199" t="s">
        <v>6</v>
      </c>
      <c r="D72"/>
    </row>
  </sheetData>
  <sortState ref="B51:C72">
    <sortCondition ref="C50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238" t="s">
        <v>8</v>
      </c>
    </row>
    <row r="2" spans="1:16" s="19" customFormat="1" ht="45" customHeight="1" x14ac:dyDescent="0.25">
      <c r="A2" s="17"/>
      <c r="B2" s="318" t="s">
        <v>88</v>
      </c>
      <c r="C2" s="319"/>
      <c r="D2" s="319"/>
      <c r="E2" s="319"/>
      <c r="F2" s="319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313" t="s">
        <v>87</v>
      </c>
      <c r="C33" s="277"/>
      <c r="D33" s="277"/>
      <c r="E33" s="277"/>
      <c r="F33" s="277"/>
      <c r="G33" s="277"/>
      <c r="H33" s="277"/>
    </row>
    <row r="34" spans="1:8" s="1" customFormat="1" ht="30" customHeight="1" x14ac:dyDescent="0.25">
      <c r="A34" s="43" t="s">
        <v>10</v>
      </c>
      <c r="B34" s="323" t="s">
        <v>54</v>
      </c>
      <c r="C34" s="279"/>
      <c r="D34" s="279"/>
      <c r="E34" s="279"/>
      <c r="F34" s="279"/>
    </row>
    <row r="35" spans="1:8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8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  <c r="G36" s="1"/>
      <c r="H36" s="1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84" t="s">
        <v>20</v>
      </c>
      <c r="C50" s="183">
        <v>2261</v>
      </c>
    </row>
    <row r="51" spans="1:12" ht="15" customHeight="1" x14ac:dyDescent="0.25">
      <c r="B51" s="184" t="s">
        <v>29</v>
      </c>
      <c r="C51" s="183">
        <v>4205</v>
      </c>
    </row>
    <row r="52" spans="1:12" ht="15" customHeight="1" x14ac:dyDescent="0.25">
      <c r="B52" s="184" t="s">
        <v>23</v>
      </c>
      <c r="C52" s="183">
        <v>5372</v>
      </c>
    </row>
    <row r="53" spans="1:12" ht="15" customHeight="1" x14ac:dyDescent="0.25">
      <c r="B53" s="184" t="s">
        <v>17</v>
      </c>
      <c r="C53" s="183">
        <v>5568</v>
      </c>
    </row>
    <row r="54" spans="1:12" ht="15" customHeight="1" x14ac:dyDescent="0.25">
      <c r="B54" s="184" t="s">
        <v>34</v>
      </c>
      <c r="C54" s="183">
        <v>5602</v>
      </c>
    </row>
    <row r="55" spans="1:12" ht="15" customHeight="1" x14ac:dyDescent="0.25">
      <c r="B55" s="183" t="s">
        <v>27</v>
      </c>
      <c r="C55" s="185">
        <v>6200</v>
      </c>
    </row>
    <row r="56" spans="1:12" ht="15" customHeight="1" x14ac:dyDescent="0.25">
      <c r="B56" s="184" t="s">
        <v>7</v>
      </c>
      <c r="C56" s="183">
        <v>10711</v>
      </c>
    </row>
    <row r="57" spans="1:12" ht="15" customHeight="1" x14ac:dyDescent="0.25">
      <c r="B57" s="191" t="s">
        <v>26</v>
      </c>
      <c r="C57" s="183">
        <v>23548</v>
      </c>
    </row>
    <row r="58" spans="1:12" ht="15" customHeight="1" x14ac:dyDescent="0.25">
      <c r="B58" s="184" t="s">
        <v>25</v>
      </c>
      <c r="C58" s="183">
        <v>25739</v>
      </c>
    </row>
    <row r="59" spans="1:12" ht="15" customHeight="1" x14ac:dyDescent="0.25">
      <c r="B59" s="184" t="s">
        <v>16</v>
      </c>
      <c r="C59" s="183">
        <v>37755</v>
      </c>
    </row>
    <row r="60" spans="1:12" ht="15" customHeight="1" x14ac:dyDescent="0.25">
      <c r="B60" s="184" t="s">
        <v>31</v>
      </c>
      <c r="C60" s="183">
        <v>63965</v>
      </c>
    </row>
    <row r="61" spans="1:12" ht="15" customHeight="1" x14ac:dyDescent="0.25">
      <c r="B61" s="184" t="s">
        <v>28</v>
      </c>
      <c r="C61" s="183">
        <v>78125</v>
      </c>
    </row>
    <row r="62" spans="1:12" ht="15" customHeight="1" x14ac:dyDescent="0.25">
      <c r="A62" s="38"/>
      <c r="B62" s="184" t="s">
        <v>5</v>
      </c>
      <c r="C62" s="183">
        <v>92666</v>
      </c>
      <c r="D62" s="38"/>
      <c r="E62" s="38"/>
      <c r="F62" s="38"/>
      <c r="G62" s="38"/>
    </row>
    <row r="63" spans="1:12" ht="15" customHeight="1" x14ac:dyDescent="0.25">
      <c r="A63" s="38"/>
      <c r="B63" s="184" t="s">
        <v>24</v>
      </c>
      <c r="C63" s="183">
        <v>130134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83" t="s">
        <v>19</v>
      </c>
      <c r="C64" s="183">
        <v>139924</v>
      </c>
      <c r="D64" s="36"/>
      <c r="E64" s="36"/>
      <c r="F64" s="36"/>
      <c r="G64" s="36"/>
    </row>
    <row r="65" spans="1:8" ht="15" customHeight="1" x14ac:dyDescent="0.25">
      <c r="A65" s="23"/>
      <c r="B65" s="183" t="s">
        <v>59</v>
      </c>
      <c r="C65" s="185">
        <v>169023</v>
      </c>
      <c r="D65" s="36"/>
      <c r="E65" s="36"/>
      <c r="F65" s="36"/>
      <c r="G65" s="36"/>
    </row>
    <row r="66" spans="1:8" ht="15" customHeight="1" x14ac:dyDescent="0.25">
      <c r="A66" s="23"/>
      <c r="B66" s="184" t="s">
        <v>4</v>
      </c>
      <c r="C66" s="183">
        <v>176428</v>
      </c>
      <c r="D66" s="37"/>
      <c r="E66" s="37"/>
      <c r="F66" s="37"/>
      <c r="G66" s="37"/>
    </row>
    <row r="67" spans="1:8" s="38" customFormat="1" ht="15" customHeight="1" x14ac:dyDescent="0.25">
      <c r="A67" s="23"/>
      <c r="B67" s="183" t="s">
        <v>22</v>
      </c>
      <c r="C67" s="183">
        <v>182881</v>
      </c>
      <c r="D67" s="36"/>
      <c r="E67" s="36"/>
      <c r="F67" s="36"/>
      <c r="G67" s="36"/>
      <c r="H67" s="34"/>
    </row>
    <row r="68" spans="1:8" s="38" customFormat="1" ht="15" customHeight="1" x14ac:dyDescent="0.25">
      <c r="B68" s="184" t="s">
        <v>30</v>
      </c>
      <c r="C68" s="183">
        <v>227212</v>
      </c>
      <c r="D68" s="33"/>
    </row>
    <row r="69" spans="1:8" s="38" customFormat="1" ht="15" customHeight="1" x14ac:dyDescent="0.25">
      <c r="B69" s="208" t="s">
        <v>38</v>
      </c>
      <c r="C69" s="183">
        <v>315808</v>
      </c>
      <c r="D69" s="33"/>
    </row>
    <row r="70" spans="1:8" s="38" customFormat="1" ht="15" customHeight="1" x14ac:dyDescent="0.25">
      <c r="B70" s="184" t="s">
        <v>32</v>
      </c>
      <c r="C70" s="183">
        <v>316832</v>
      </c>
      <c r="D70" s="33"/>
    </row>
    <row r="71" spans="1:8" ht="15" customHeight="1" x14ac:dyDescent="0.25">
      <c r="A71" s="38"/>
      <c r="B71" s="184" t="s">
        <v>18</v>
      </c>
      <c r="C71" s="183">
        <v>667928</v>
      </c>
      <c r="D71" s="38"/>
      <c r="E71" s="38"/>
      <c r="F71" s="38"/>
      <c r="G71" s="38"/>
      <c r="H71" s="38"/>
    </row>
    <row r="72" spans="1:8" ht="15" customHeight="1" x14ac:dyDescent="0.25">
      <c r="B72" s="183" t="s">
        <v>21</v>
      </c>
      <c r="C72" s="185">
        <v>1284196</v>
      </c>
    </row>
    <row r="73" spans="1:8" ht="15" customHeight="1" x14ac:dyDescent="0.25"/>
  </sheetData>
  <sortState ref="B49:C71">
    <sortCondition ref="C49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4" t="s">
        <v>82</v>
      </c>
      <c r="C2" s="265"/>
      <c r="D2" s="265"/>
      <c r="E2" s="265"/>
      <c r="F2" s="265"/>
      <c r="G2" s="265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9" t="s">
        <v>22</v>
      </c>
      <c r="C4" s="89">
        <v>8810</v>
      </c>
      <c r="D4" s="89">
        <v>112430</v>
      </c>
      <c r="E4" s="89">
        <v>136080</v>
      </c>
      <c r="F4" s="89">
        <v>756</v>
      </c>
      <c r="G4" s="89">
        <v>182881</v>
      </c>
    </row>
    <row r="5" spans="1:17" s="110" customFormat="1" ht="15" customHeight="1" x14ac:dyDescent="0.25">
      <c r="B5" s="111" t="s">
        <v>5</v>
      </c>
      <c r="C5" s="113">
        <v>3908</v>
      </c>
      <c r="D5" s="113" t="s">
        <v>6</v>
      </c>
      <c r="E5" s="113" t="s">
        <v>6</v>
      </c>
      <c r="F5" s="113" t="s">
        <v>6</v>
      </c>
      <c r="G5" s="113">
        <v>92666</v>
      </c>
      <c r="I5"/>
      <c r="J5"/>
      <c r="K5"/>
      <c r="L5"/>
      <c r="M5"/>
      <c r="N5"/>
      <c r="O5"/>
    </row>
    <row r="6" spans="1:17" s="110" customFormat="1" ht="15" customHeight="1" x14ac:dyDescent="0.25">
      <c r="B6" s="69" t="s">
        <v>16</v>
      </c>
      <c r="C6" s="89">
        <v>72</v>
      </c>
      <c r="D6" s="89">
        <v>19460</v>
      </c>
      <c r="E6" s="89" t="s">
        <v>6</v>
      </c>
      <c r="F6" s="89">
        <v>222</v>
      </c>
      <c r="G6" s="89">
        <v>37755</v>
      </c>
      <c r="I6"/>
      <c r="J6"/>
      <c r="K6"/>
      <c r="L6"/>
      <c r="M6"/>
      <c r="N6"/>
      <c r="O6"/>
    </row>
    <row r="7" spans="1:17" s="110" customFormat="1" ht="15" customHeight="1" x14ac:dyDescent="0.25">
      <c r="B7" s="111" t="s">
        <v>17</v>
      </c>
      <c r="C7" s="113">
        <v>561</v>
      </c>
      <c r="D7" s="113">
        <v>2615</v>
      </c>
      <c r="E7" s="113">
        <v>3213</v>
      </c>
      <c r="F7" s="113">
        <v>2</v>
      </c>
      <c r="G7" s="113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90">
        <v>3442</v>
      </c>
      <c r="D8" s="90">
        <v>35249</v>
      </c>
      <c r="E8" s="90">
        <v>44166</v>
      </c>
      <c r="F8" s="90">
        <v>169</v>
      </c>
      <c r="G8" s="90">
        <v>63965</v>
      </c>
      <c r="P8"/>
      <c r="Q8"/>
    </row>
    <row r="9" spans="1:17" ht="15" customHeight="1" x14ac:dyDescent="0.25">
      <c r="B9" s="117" t="s">
        <v>18</v>
      </c>
      <c r="C9" s="119">
        <v>1294</v>
      </c>
      <c r="D9" s="119">
        <v>137973</v>
      </c>
      <c r="E9" s="119" t="s">
        <v>6</v>
      </c>
      <c r="F9" s="119" t="s">
        <v>6</v>
      </c>
      <c r="G9" s="119">
        <v>667928</v>
      </c>
      <c r="P9"/>
      <c r="Q9"/>
    </row>
    <row r="10" spans="1:17" s="110" customFormat="1" ht="15" customHeight="1" x14ac:dyDescent="0.25">
      <c r="B10" s="3" t="s">
        <v>7</v>
      </c>
      <c r="C10" s="90" t="s">
        <v>6</v>
      </c>
      <c r="D10" s="90">
        <v>1491</v>
      </c>
      <c r="E10" s="90" t="s">
        <v>6</v>
      </c>
      <c r="F10" s="90" t="s">
        <v>6</v>
      </c>
      <c r="G10" s="90">
        <v>10711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7" t="s">
        <v>19</v>
      </c>
      <c r="C11" s="119">
        <v>845</v>
      </c>
      <c r="D11" s="119">
        <v>143160</v>
      </c>
      <c r="E11" s="119">
        <v>25855</v>
      </c>
      <c r="F11" s="119">
        <v>824</v>
      </c>
      <c r="G11" s="119">
        <v>139924</v>
      </c>
      <c r="P11"/>
      <c r="Q11"/>
    </row>
    <row r="12" spans="1:17" s="110" customFormat="1" ht="15" customHeight="1" x14ac:dyDescent="0.25">
      <c r="B12" s="3" t="s">
        <v>20</v>
      </c>
      <c r="C12" s="90">
        <v>656</v>
      </c>
      <c r="D12" s="90">
        <v>2457</v>
      </c>
      <c r="E12" s="90">
        <v>2780</v>
      </c>
      <c r="F12" s="90">
        <v>8</v>
      </c>
      <c r="G12" s="90">
        <v>2261</v>
      </c>
      <c r="I12"/>
      <c r="J12"/>
      <c r="K12"/>
      <c r="L12"/>
      <c r="M12"/>
      <c r="N12"/>
      <c r="O12"/>
      <c r="P12"/>
      <c r="Q12"/>
    </row>
    <row r="13" spans="1:17" s="110" customFormat="1" ht="15" customHeight="1" x14ac:dyDescent="0.25">
      <c r="B13" s="161" t="s">
        <v>28</v>
      </c>
      <c r="C13" s="162">
        <v>7646</v>
      </c>
      <c r="D13" s="162">
        <v>100027</v>
      </c>
      <c r="E13" s="162">
        <v>91371</v>
      </c>
      <c r="F13" s="162">
        <v>477</v>
      </c>
      <c r="G13" s="162">
        <v>78125</v>
      </c>
      <c r="I13"/>
      <c r="J13"/>
      <c r="K13"/>
      <c r="L13"/>
      <c r="M13"/>
      <c r="N13"/>
      <c r="O13"/>
      <c r="P13"/>
      <c r="Q13"/>
    </row>
    <row r="14" spans="1:17" s="110" customFormat="1" ht="15" customHeight="1" x14ac:dyDescent="0.25">
      <c r="B14" s="3" t="s">
        <v>38</v>
      </c>
      <c r="C14" s="90">
        <v>857</v>
      </c>
      <c r="D14" s="90">
        <v>148208</v>
      </c>
      <c r="E14" s="90">
        <v>54669</v>
      </c>
      <c r="F14" s="90">
        <v>1665</v>
      </c>
      <c r="G14" s="90">
        <v>315808</v>
      </c>
      <c r="I14"/>
      <c r="J14"/>
      <c r="K14"/>
      <c r="L14"/>
      <c r="M14"/>
      <c r="N14"/>
      <c r="O14"/>
      <c r="P14"/>
      <c r="Q14"/>
    </row>
    <row r="15" spans="1:17" s="110" customFormat="1" ht="15" customHeight="1" x14ac:dyDescent="0.25">
      <c r="A15" s="148"/>
      <c r="B15" s="161" t="s">
        <v>21</v>
      </c>
      <c r="C15" s="162">
        <v>18700</v>
      </c>
      <c r="D15" s="162">
        <v>615573</v>
      </c>
      <c r="E15" s="162">
        <v>530557</v>
      </c>
      <c r="F15" s="162">
        <v>2579</v>
      </c>
      <c r="G15" s="162">
        <v>1284196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90">
        <v>1961</v>
      </c>
      <c r="D16" s="90">
        <v>16868</v>
      </c>
      <c r="E16" s="90">
        <v>19384</v>
      </c>
      <c r="F16" s="90">
        <v>42</v>
      </c>
      <c r="G16" s="90">
        <v>23548</v>
      </c>
      <c r="H16" s="146"/>
      <c r="P16"/>
      <c r="Q16"/>
    </row>
    <row r="17" spans="1:17" ht="15" customHeight="1" x14ac:dyDescent="0.25">
      <c r="B17" s="161" t="s">
        <v>34</v>
      </c>
      <c r="C17" s="162">
        <v>426</v>
      </c>
      <c r="D17" s="162">
        <v>3866</v>
      </c>
      <c r="E17" s="162">
        <v>4807</v>
      </c>
      <c r="F17" s="162">
        <v>11</v>
      </c>
      <c r="G17" s="162">
        <v>5602</v>
      </c>
      <c r="P17"/>
      <c r="Q17"/>
    </row>
    <row r="18" spans="1:17" s="110" customFormat="1" ht="15" customHeight="1" x14ac:dyDescent="0.25">
      <c r="B18" s="3" t="s">
        <v>23</v>
      </c>
      <c r="C18" s="90">
        <v>354</v>
      </c>
      <c r="D18" s="90">
        <v>6305</v>
      </c>
      <c r="E18" s="90">
        <v>6088</v>
      </c>
      <c r="F18" s="90">
        <v>36</v>
      </c>
      <c r="G18" s="90">
        <v>5372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61" t="s">
        <v>24</v>
      </c>
      <c r="C19" s="162">
        <v>3355</v>
      </c>
      <c r="D19" s="162">
        <v>60897</v>
      </c>
      <c r="E19" s="162">
        <v>93100</v>
      </c>
      <c r="F19" s="162">
        <v>1089</v>
      </c>
      <c r="G19" s="162">
        <v>130134</v>
      </c>
      <c r="P19"/>
      <c r="Q19"/>
    </row>
    <row r="20" spans="1:17" ht="15" customHeight="1" x14ac:dyDescent="0.25">
      <c r="B20" s="3" t="s">
        <v>59</v>
      </c>
      <c r="C20" s="90">
        <v>150</v>
      </c>
      <c r="D20" s="90">
        <v>2011</v>
      </c>
      <c r="E20" s="90">
        <v>9024</v>
      </c>
      <c r="F20" s="90" t="s">
        <v>6</v>
      </c>
      <c r="G20" s="90">
        <v>170188</v>
      </c>
      <c r="P20"/>
      <c r="Q20"/>
    </row>
    <row r="21" spans="1:17" ht="15" customHeight="1" x14ac:dyDescent="0.25">
      <c r="B21" s="161" t="s">
        <v>25</v>
      </c>
      <c r="C21" s="162">
        <v>1439</v>
      </c>
      <c r="D21" s="162">
        <v>3767</v>
      </c>
      <c r="E21" s="162">
        <v>4279</v>
      </c>
      <c r="F21" s="162">
        <v>1439</v>
      </c>
      <c r="G21" s="162">
        <v>25739</v>
      </c>
      <c r="P21"/>
      <c r="Q21"/>
    </row>
    <row r="22" spans="1:17" ht="15" customHeight="1" x14ac:dyDescent="0.25">
      <c r="B22" s="3" t="s">
        <v>27</v>
      </c>
      <c r="C22" s="90">
        <v>427</v>
      </c>
      <c r="D22" s="90">
        <v>3166</v>
      </c>
      <c r="E22" s="90">
        <v>4094</v>
      </c>
      <c r="F22" s="90">
        <v>9</v>
      </c>
      <c r="G22" s="90">
        <v>6200</v>
      </c>
      <c r="P22"/>
      <c r="Q22"/>
    </row>
    <row r="23" spans="1:17" s="110" customFormat="1" ht="15" customHeight="1" x14ac:dyDescent="0.25">
      <c r="B23" s="161" t="s">
        <v>30</v>
      </c>
      <c r="C23" s="162">
        <v>30543</v>
      </c>
      <c r="D23" s="162">
        <v>131000</v>
      </c>
      <c r="E23" s="162">
        <v>213000</v>
      </c>
      <c r="F23" s="162">
        <v>672</v>
      </c>
      <c r="G23" s="162">
        <v>227212</v>
      </c>
      <c r="I23"/>
      <c r="J23"/>
      <c r="K23"/>
      <c r="L23"/>
      <c r="M23"/>
      <c r="N23"/>
      <c r="O23"/>
      <c r="P23"/>
      <c r="Q23"/>
    </row>
    <row r="24" spans="1:17" s="110" customFormat="1" ht="15" customHeight="1" x14ac:dyDescent="0.25">
      <c r="B24" s="3" t="s">
        <v>29</v>
      </c>
      <c r="C24" s="90">
        <v>380</v>
      </c>
      <c r="D24" s="90">
        <v>3775</v>
      </c>
      <c r="E24" s="90">
        <v>2527</v>
      </c>
      <c r="F24" s="90">
        <v>74</v>
      </c>
      <c r="G24" s="90">
        <v>4205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61" t="s">
        <v>32</v>
      </c>
      <c r="C25" s="162">
        <v>10123</v>
      </c>
      <c r="D25" s="162">
        <v>216378</v>
      </c>
      <c r="E25" s="162">
        <v>268660</v>
      </c>
      <c r="F25" s="162">
        <v>4020</v>
      </c>
      <c r="G25" s="162">
        <v>316832</v>
      </c>
      <c r="P25"/>
      <c r="Q25"/>
    </row>
    <row r="26" spans="1:17" ht="15" customHeight="1" thickBot="1" x14ac:dyDescent="0.3">
      <c r="B26" s="123" t="s">
        <v>4</v>
      </c>
      <c r="C26" s="125">
        <v>532</v>
      </c>
      <c r="D26" s="125">
        <v>37326</v>
      </c>
      <c r="E26" s="125" t="s">
        <v>6</v>
      </c>
      <c r="F26" s="125" t="s">
        <v>6</v>
      </c>
      <c r="G26" s="125">
        <v>176428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90" customHeight="1" x14ac:dyDescent="0.25">
      <c r="A28" s="234" t="s">
        <v>9</v>
      </c>
      <c r="B28" s="270" t="s">
        <v>93</v>
      </c>
      <c r="C28" s="271"/>
      <c r="D28" s="271"/>
      <c r="E28" s="271"/>
      <c r="F28" s="271"/>
      <c r="G28" s="271"/>
      <c r="I28" s="235"/>
      <c r="J28" s="236"/>
      <c r="K28" s="236"/>
      <c r="L28" s="236"/>
      <c r="M28" s="236"/>
      <c r="N28" s="236"/>
      <c r="O28" s="236"/>
      <c r="P28" s="237"/>
      <c r="Q28" s="31"/>
    </row>
    <row r="29" spans="1:17" ht="105" customHeight="1" x14ac:dyDescent="0.25">
      <c r="A29" s="43" t="s">
        <v>10</v>
      </c>
      <c r="B29" s="266" t="s">
        <v>67</v>
      </c>
      <c r="C29" s="267"/>
      <c r="D29" s="267"/>
      <c r="E29" s="267"/>
      <c r="F29" s="267"/>
      <c r="G29" s="267"/>
      <c r="H29" s="85"/>
    </row>
    <row r="30" spans="1:17" ht="15" customHeight="1" x14ac:dyDescent="0.25">
      <c r="A30" s="140" t="s">
        <v>33</v>
      </c>
      <c r="B30" s="268" t="s">
        <v>83</v>
      </c>
      <c r="C30" s="269"/>
      <c r="D30" s="269"/>
      <c r="E30" s="269"/>
      <c r="F30" s="269"/>
      <c r="G30" s="269"/>
    </row>
    <row r="31" spans="1:17" ht="15" customHeight="1" x14ac:dyDescent="0.25">
      <c r="A31" s="145" t="s">
        <v>2</v>
      </c>
      <c r="B31" s="254" t="s">
        <v>85</v>
      </c>
      <c r="C31" s="255"/>
      <c r="D31" s="255"/>
      <c r="E31" s="255"/>
      <c r="F31" s="255"/>
      <c r="G31" s="255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/>
    <hyperlink ref="B31" r:id="rId1" display="http://www.observatorioemigracao.pt/np4/1291"/>
    <hyperlink ref="B31:G31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8</v>
      </c>
    </row>
    <row r="2" spans="1:6" ht="30" customHeight="1" thickBot="1" x14ac:dyDescent="0.3">
      <c r="B2" s="272" t="s">
        <v>70</v>
      </c>
      <c r="C2" s="273"/>
      <c r="D2" s="273"/>
      <c r="E2" s="273"/>
      <c r="F2" s="274"/>
    </row>
    <row r="3" spans="1:6" ht="30" customHeight="1" x14ac:dyDescent="0.25">
      <c r="B3" s="283" t="s">
        <v>11</v>
      </c>
      <c r="C3" s="285" t="s">
        <v>12</v>
      </c>
      <c r="D3" s="280" t="s">
        <v>13</v>
      </c>
      <c r="E3" s="281"/>
      <c r="F3" s="282"/>
    </row>
    <row r="4" spans="1:6" ht="45" customHeight="1" x14ac:dyDescent="0.25">
      <c r="B4" s="284"/>
      <c r="C4" s="286"/>
      <c r="D4" s="70" t="s">
        <v>3</v>
      </c>
      <c r="E4" s="79" t="s">
        <v>44</v>
      </c>
      <c r="F4" s="108" t="s">
        <v>56</v>
      </c>
    </row>
    <row r="5" spans="1:6" ht="15" customHeight="1" x14ac:dyDescent="0.25">
      <c r="B5" s="69" t="s">
        <v>22</v>
      </c>
      <c r="C5" s="95">
        <v>1751360</v>
      </c>
      <c r="D5" s="89">
        <v>8810</v>
      </c>
      <c r="E5" s="97">
        <f>D5/C5*100</f>
        <v>0.50303763932029966</v>
      </c>
      <c r="F5" s="109" t="s">
        <v>6</v>
      </c>
    </row>
    <row r="6" spans="1:6" s="110" customFormat="1" ht="15" customHeight="1" x14ac:dyDescent="0.25">
      <c r="B6" s="111" t="s">
        <v>5</v>
      </c>
      <c r="C6" s="129" t="s">
        <v>6</v>
      </c>
      <c r="D6" s="113">
        <v>3908</v>
      </c>
      <c r="E6" s="134" t="s">
        <v>6</v>
      </c>
      <c r="F6" s="135" t="s">
        <v>6</v>
      </c>
    </row>
    <row r="7" spans="1:6" ht="15" customHeight="1" x14ac:dyDescent="0.25">
      <c r="A7" s="148"/>
      <c r="B7" s="69" t="s">
        <v>16</v>
      </c>
      <c r="C7" s="95">
        <v>93335</v>
      </c>
      <c r="D7" s="89">
        <v>72</v>
      </c>
      <c r="E7" s="97">
        <f>D7/C7*100</f>
        <v>7.7141479616435416E-2</v>
      </c>
      <c r="F7" s="109" t="s">
        <v>6</v>
      </c>
    </row>
    <row r="8" spans="1:6" ht="15" customHeight="1" x14ac:dyDescent="0.25">
      <c r="A8" s="148"/>
      <c r="B8" s="111" t="s">
        <v>17</v>
      </c>
      <c r="C8" s="129">
        <v>158746</v>
      </c>
      <c r="D8" s="113">
        <v>561</v>
      </c>
      <c r="E8" s="134">
        <f>D8/C8*100</f>
        <v>0.35339473120582565</v>
      </c>
      <c r="F8" s="215" t="s">
        <v>6</v>
      </c>
    </row>
    <row r="9" spans="1:6" ht="15" customHeight="1" x14ac:dyDescent="0.25">
      <c r="A9" s="148"/>
      <c r="B9" s="3" t="s">
        <v>31</v>
      </c>
      <c r="C9" s="96">
        <v>149155</v>
      </c>
      <c r="D9" s="90">
        <v>3442</v>
      </c>
      <c r="E9" s="98">
        <f>D9/C9*100</f>
        <v>2.3076665214039087</v>
      </c>
      <c r="F9" s="109" t="s">
        <v>6</v>
      </c>
    </row>
    <row r="10" spans="1:6" ht="15" customHeight="1" x14ac:dyDescent="0.25">
      <c r="B10" s="117" t="s">
        <v>18</v>
      </c>
      <c r="C10" s="131">
        <v>36868</v>
      </c>
      <c r="D10" s="119">
        <v>1294</v>
      </c>
      <c r="E10" s="136">
        <f>D10/C10*100</f>
        <v>3.5098188130628185</v>
      </c>
      <c r="F10" s="245" t="s">
        <v>64</v>
      </c>
    </row>
    <row r="11" spans="1:6" s="110" customFormat="1" ht="15" customHeight="1" x14ac:dyDescent="0.25">
      <c r="B11" s="3" t="s">
        <v>7</v>
      </c>
      <c r="C11" s="96" t="s">
        <v>6</v>
      </c>
      <c r="D11" s="90" t="s">
        <v>6</v>
      </c>
      <c r="E11" s="98" t="s">
        <v>6</v>
      </c>
      <c r="F11" s="109" t="s">
        <v>6</v>
      </c>
    </row>
    <row r="12" spans="1:6" s="110" customFormat="1" ht="15" customHeight="1" x14ac:dyDescent="0.25">
      <c r="B12" s="117" t="s">
        <v>19</v>
      </c>
      <c r="C12" s="131" t="s">
        <v>6</v>
      </c>
      <c r="D12" s="119">
        <v>845</v>
      </c>
      <c r="E12" s="136" t="s">
        <v>6</v>
      </c>
      <c r="F12" s="135" t="s">
        <v>6</v>
      </c>
    </row>
    <row r="13" spans="1:6" s="110" customFormat="1" ht="15" customHeight="1" x14ac:dyDescent="0.25">
      <c r="B13" s="3" t="s">
        <v>20</v>
      </c>
      <c r="C13" s="96">
        <v>90961</v>
      </c>
      <c r="D13" s="90">
        <v>656</v>
      </c>
      <c r="E13" s="98">
        <f>D13/C13*100</f>
        <v>0.72118820153692242</v>
      </c>
      <c r="F13" s="109" t="s">
        <v>6</v>
      </c>
    </row>
    <row r="14" spans="1:6" s="110" customFormat="1" ht="15" customHeight="1" x14ac:dyDescent="0.25">
      <c r="B14" s="161" t="s">
        <v>28</v>
      </c>
      <c r="C14" s="163">
        <v>534574</v>
      </c>
      <c r="D14" s="162">
        <v>7646</v>
      </c>
      <c r="E14" s="201">
        <f>D14/C14*100</f>
        <v>1.4302977698129726</v>
      </c>
      <c r="F14" s="202" t="s">
        <v>6</v>
      </c>
    </row>
    <row r="15" spans="1:6" s="110" customFormat="1" ht="15" customHeight="1" x14ac:dyDescent="0.25">
      <c r="B15" s="3" t="s">
        <v>38</v>
      </c>
      <c r="C15" s="96">
        <v>1051031</v>
      </c>
      <c r="D15" s="90">
        <v>857</v>
      </c>
      <c r="E15" s="98">
        <f t="shared" ref="E15:E21" si="0">D15/C15*100</f>
        <v>8.1538984102276724E-2</v>
      </c>
      <c r="F15" s="109" t="s">
        <v>6</v>
      </c>
    </row>
    <row r="16" spans="1:6" ht="15" customHeight="1" x14ac:dyDescent="0.25">
      <c r="A16" s="148"/>
      <c r="B16" s="161" t="s">
        <v>21</v>
      </c>
      <c r="C16" s="163">
        <v>235000</v>
      </c>
      <c r="D16" s="162">
        <v>18700</v>
      </c>
      <c r="E16" s="201">
        <f t="shared" si="0"/>
        <v>7.9574468085106389</v>
      </c>
      <c r="F16" s="244" t="s">
        <v>42</v>
      </c>
    </row>
    <row r="17" spans="1:15" s="110" customFormat="1" ht="15" customHeight="1" x14ac:dyDescent="0.25">
      <c r="B17" s="3" t="s">
        <v>26</v>
      </c>
      <c r="C17" s="96">
        <v>199091</v>
      </c>
      <c r="D17" s="90">
        <v>1961</v>
      </c>
      <c r="E17" s="98">
        <f t="shared" si="0"/>
        <v>0.98497671918871266</v>
      </c>
      <c r="F17" s="109" t="s">
        <v>6</v>
      </c>
    </row>
    <row r="18" spans="1:15" s="110" customFormat="1" ht="15" customHeight="1" x14ac:dyDescent="0.25">
      <c r="A18" s="148"/>
      <c r="B18" s="161" t="s">
        <v>34</v>
      </c>
      <c r="C18" s="163">
        <v>76888</v>
      </c>
      <c r="D18" s="162">
        <v>426</v>
      </c>
      <c r="E18" s="201">
        <f t="shared" si="0"/>
        <v>0.55405264800749143</v>
      </c>
      <c r="F18" s="202" t="s">
        <v>6</v>
      </c>
    </row>
    <row r="19" spans="1:15" s="110" customFormat="1" ht="15" customHeight="1" x14ac:dyDescent="0.25">
      <c r="B19" s="3" t="s">
        <v>23</v>
      </c>
      <c r="C19" s="96">
        <v>280078</v>
      </c>
      <c r="D19" s="90">
        <v>354</v>
      </c>
      <c r="E19" s="98">
        <f t="shared" si="0"/>
        <v>0.12639336184919914</v>
      </c>
      <c r="F19" s="109" t="s">
        <v>6</v>
      </c>
    </row>
    <row r="20" spans="1:15" ht="15" customHeight="1" x14ac:dyDescent="0.25">
      <c r="B20" s="161" t="s">
        <v>24</v>
      </c>
      <c r="C20" s="163">
        <v>22888</v>
      </c>
      <c r="D20" s="162">
        <v>3355</v>
      </c>
      <c r="E20" s="201">
        <f t="shared" si="0"/>
        <v>14.658336246067808</v>
      </c>
      <c r="F20" s="244" t="s">
        <v>43</v>
      </c>
    </row>
    <row r="21" spans="1:15" ht="15" customHeight="1" x14ac:dyDescent="0.25">
      <c r="A21" s="148"/>
      <c r="B21" s="3" t="s">
        <v>59</v>
      </c>
      <c r="C21" s="96">
        <v>1447</v>
      </c>
      <c r="D21" s="90">
        <v>150</v>
      </c>
      <c r="E21" s="98">
        <f t="shared" si="0"/>
        <v>10.366275051831375</v>
      </c>
      <c r="F21" s="109" t="s">
        <v>6</v>
      </c>
    </row>
    <row r="22" spans="1:15" ht="15" customHeight="1" x14ac:dyDescent="0.25">
      <c r="B22" s="161" t="s">
        <v>25</v>
      </c>
      <c r="C22" s="163" t="s">
        <v>6</v>
      </c>
      <c r="D22" s="162">
        <v>1439</v>
      </c>
      <c r="E22" s="201" t="s">
        <v>6</v>
      </c>
      <c r="F22" s="202" t="s">
        <v>6</v>
      </c>
    </row>
    <row r="23" spans="1:15" ht="15" customHeight="1" x14ac:dyDescent="0.25">
      <c r="B23" s="3" t="s">
        <v>27</v>
      </c>
      <c r="C23" s="96">
        <v>58508</v>
      </c>
      <c r="D23" s="90">
        <v>427</v>
      </c>
      <c r="E23" s="98">
        <f>D23/C23*100</f>
        <v>0.72981472619129006</v>
      </c>
      <c r="F23" s="109" t="s">
        <v>6</v>
      </c>
    </row>
    <row r="24" spans="1:15" ht="15" customHeight="1" x14ac:dyDescent="0.25">
      <c r="B24" s="161" t="s">
        <v>30</v>
      </c>
      <c r="C24" s="163">
        <v>824782</v>
      </c>
      <c r="D24" s="162">
        <v>30543</v>
      </c>
      <c r="E24" s="201">
        <f>D24/C24*100</f>
        <v>3.7031603502501267</v>
      </c>
      <c r="F24" s="244" t="s">
        <v>61</v>
      </c>
    </row>
    <row r="25" spans="1:15" ht="15" customHeight="1" x14ac:dyDescent="0.25">
      <c r="A25" s="148"/>
      <c r="B25" s="3" t="s">
        <v>29</v>
      </c>
      <c r="C25" s="96">
        <v>163005</v>
      </c>
      <c r="D25" s="90">
        <v>380</v>
      </c>
      <c r="E25" s="98">
        <f>D25/C25*100</f>
        <v>0.23312168338394529</v>
      </c>
      <c r="F25" s="109"/>
    </row>
    <row r="26" spans="1:15" ht="15" customHeight="1" x14ac:dyDescent="0.25">
      <c r="B26" s="161" t="s">
        <v>32</v>
      </c>
      <c r="C26" s="163">
        <v>167407</v>
      </c>
      <c r="D26" s="162">
        <v>10123</v>
      </c>
      <c r="E26" s="201">
        <f>D26/C26*100</f>
        <v>6.0469394947642572</v>
      </c>
      <c r="F26" s="244" t="s">
        <v>63</v>
      </c>
    </row>
    <row r="27" spans="1:15" ht="15" customHeight="1" thickBot="1" x14ac:dyDescent="0.3">
      <c r="B27" s="123" t="s">
        <v>4</v>
      </c>
      <c r="C27" s="133">
        <v>287499</v>
      </c>
      <c r="D27" s="125">
        <v>532</v>
      </c>
      <c r="E27" s="137">
        <f>D27/C27*100</f>
        <v>0.18504412189259789</v>
      </c>
      <c r="F27" s="138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9</v>
      </c>
      <c r="B29" s="275" t="s">
        <v>94</v>
      </c>
      <c r="C29" s="276"/>
      <c r="D29" s="276"/>
      <c r="E29" s="276"/>
      <c r="F29" s="277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43" t="s">
        <v>10</v>
      </c>
      <c r="B30" s="278" t="s">
        <v>89</v>
      </c>
      <c r="C30" s="276"/>
      <c r="D30" s="276"/>
      <c r="E30" s="276"/>
      <c r="F30" s="279"/>
    </row>
    <row r="31" spans="1:15" ht="15" customHeight="1" x14ac:dyDescent="0.25">
      <c r="A31" s="68" t="s">
        <v>33</v>
      </c>
      <c r="B31" s="268" t="s">
        <v>83</v>
      </c>
      <c r="C31" s="269"/>
      <c r="D31" s="269"/>
      <c r="E31" s="269"/>
      <c r="F31" s="269"/>
    </row>
    <row r="32" spans="1:15" ht="15" customHeight="1" x14ac:dyDescent="0.25">
      <c r="A32" s="145" t="s">
        <v>2</v>
      </c>
      <c r="B32" s="254" t="s">
        <v>85</v>
      </c>
      <c r="C32" s="255"/>
      <c r="D32" s="255"/>
      <c r="E32" s="255"/>
      <c r="F32" s="255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/>
    <hyperlink ref="B32" r:id="rId1" display="http://www.observatorioemigracao.pt/np4/1291"/>
    <hyperlink ref="B32:F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4" t="s">
        <v>71</v>
      </c>
      <c r="C2" s="265"/>
      <c r="D2" s="265"/>
      <c r="E2" s="265"/>
      <c r="F2" s="265"/>
      <c r="G2" s="265"/>
      <c r="H2" s="265"/>
      <c r="I2" s="265"/>
      <c r="J2"/>
    </row>
    <row r="3" spans="1:13" s="29" customFormat="1" ht="30" customHeight="1" x14ac:dyDescent="0.25">
      <c r="B3" s="283" t="s">
        <v>11</v>
      </c>
      <c r="C3" s="289" t="s">
        <v>14</v>
      </c>
      <c r="D3" s="291" t="s">
        <v>15</v>
      </c>
      <c r="E3" s="292"/>
      <c r="F3" s="295" t="s">
        <v>35</v>
      </c>
      <c r="G3" s="296"/>
      <c r="H3" s="296"/>
      <c r="I3" s="297"/>
      <c r="J3"/>
    </row>
    <row r="4" spans="1:13" s="29" customFormat="1" ht="45" customHeight="1" x14ac:dyDescent="0.25"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46</v>
      </c>
      <c r="I4" s="79" t="s">
        <v>47</v>
      </c>
      <c r="J4"/>
    </row>
    <row r="5" spans="1:13" ht="15" customHeight="1" x14ac:dyDescent="0.25">
      <c r="B5" s="69" t="s">
        <v>22</v>
      </c>
      <c r="C5" s="246">
        <v>82349400</v>
      </c>
      <c r="D5" s="89">
        <v>8744215</v>
      </c>
      <c r="E5" s="84">
        <f t="shared" ref="E5:E27" si="0">D5/C5*100</f>
        <v>10.618431949716694</v>
      </c>
      <c r="F5" s="91">
        <v>112430</v>
      </c>
      <c r="G5" s="83">
        <f t="shared" ref="G5:G17" si="1">F5/C5*100</f>
        <v>0.136528013561726</v>
      </c>
      <c r="H5" s="83">
        <f t="shared" ref="H5" si="2">F5/D5*100</f>
        <v>1.2857643596366284</v>
      </c>
      <c r="I5" s="93" t="s">
        <v>6</v>
      </c>
      <c r="M5" s="82"/>
    </row>
    <row r="6" spans="1:13" s="110" customFormat="1" ht="15" customHeight="1" x14ac:dyDescent="0.25">
      <c r="B6" s="111" t="s">
        <v>5</v>
      </c>
      <c r="C6" s="112" t="s">
        <v>6</v>
      </c>
      <c r="D6" s="113" t="s">
        <v>6</v>
      </c>
      <c r="E6" s="120" t="s">
        <v>6</v>
      </c>
      <c r="F6" s="115" t="s">
        <v>6</v>
      </c>
      <c r="G6" s="114" t="s">
        <v>6</v>
      </c>
      <c r="H6" s="114" t="s">
        <v>6</v>
      </c>
      <c r="I6" s="116" t="s">
        <v>6</v>
      </c>
      <c r="J6"/>
      <c r="M6" s="82"/>
    </row>
    <row r="7" spans="1:13" ht="15" customHeight="1" x14ac:dyDescent="0.25">
      <c r="A7" s="211"/>
      <c r="B7" s="69" t="s">
        <v>16</v>
      </c>
      <c r="C7" s="87">
        <v>24127160</v>
      </c>
      <c r="D7" s="89">
        <v>6873050</v>
      </c>
      <c r="E7" s="84">
        <f t="shared" si="0"/>
        <v>28.486775899028316</v>
      </c>
      <c r="F7" s="91">
        <v>19460</v>
      </c>
      <c r="G7" s="83">
        <f t="shared" si="1"/>
        <v>8.0655991007644492E-2</v>
      </c>
      <c r="H7" s="83">
        <f t="shared" ref="H7:H17" si="3">F7/D7*100</f>
        <v>0.28313485279461081</v>
      </c>
      <c r="I7" s="93" t="s">
        <v>6</v>
      </c>
    </row>
    <row r="8" spans="1:13" ht="15" customHeight="1" x14ac:dyDescent="0.25">
      <c r="A8" s="148"/>
      <c r="B8" s="111" t="s">
        <v>17</v>
      </c>
      <c r="C8" s="112">
        <v>8700471</v>
      </c>
      <c r="D8" s="113">
        <v>1594723</v>
      </c>
      <c r="E8" s="120">
        <f t="shared" si="0"/>
        <v>18.329157122643132</v>
      </c>
      <c r="F8" s="115">
        <v>2615</v>
      </c>
      <c r="G8" s="114">
        <f t="shared" si="1"/>
        <v>3.0055844103152578E-2</v>
      </c>
      <c r="H8" s="114">
        <f t="shared" si="3"/>
        <v>0.16397832099994794</v>
      </c>
      <c r="I8" s="116" t="s">
        <v>6</v>
      </c>
    </row>
    <row r="9" spans="1:13" ht="15" customHeight="1" x14ac:dyDescent="0.25">
      <c r="B9" s="3" t="s">
        <v>31</v>
      </c>
      <c r="C9" s="88">
        <v>11267910</v>
      </c>
      <c r="D9" s="90">
        <v>1845631</v>
      </c>
      <c r="E9" s="84">
        <f t="shared" si="0"/>
        <v>16.379532672873673</v>
      </c>
      <c r="F9" s="92">
        <v>35249</v>
      </c>
      <c r="G9" s="84">
        <f t="shared" si="1"/>
        <v>0.31282642477620076</v>
      </c>
      <c r="H9" s="84">
        <f t="shared" si="3"/>
        <v>1.9098617220885434</v>
      </c>
      <c r="I9" s="94" t="s">
        <v>6</v>
      </c>
    </row>
    <row r="10" spans="1:13" s="110" customFormat="1" ht="15" customHeight="1" x14ac:dyDescent="0.25">
      <c r="B10" s="117" t="s">
        <v>18</v>
      </c>
      <c r="C10" s="118">
        <v>190755799</v>
      </c>
      <c r="D10" s="119">
        <v>592570</v>
      </c>
      <c r="E10" s="120">
        <f t="shared" si="0"/>
        <v>0.31064324288248768</v>
      </c>
      <c r="F10" s="121">
        <v>137973</v>
      </c>
      <c r="G10" s="120">
        <f t="shared" si="1"/>
        <v>7.2329649071376331E-2</v>
      </c>
      <c r="H10" s="120">
        <f t="shared" si="3"/>
        <v>23.283831446073883</v>
      </c>
      <c r="I10" s="122" t="s">
        <v>42</v>
      </c>
      <c r="J10"/>
    </row>
    <row r="11" spans="1:13" s="110" customFormat="1" ht="15" customHeight="1" x14ac:dyDescent="0.25">
      <c r="A11" s="148"/>
      <c r="B11" s="3" t="s">
        <v>7</v>
      </c>
      <c r="C11" s="88">
        <v>520106</v>
      </c>
      <c r="D11" s="90">
        <v>16491</v>
      </c>
      <c r="E11" s="84" t="s">
        <v>6</v>
      </c>
      <c r="F11" s="92">
        <v>1491</v>
      </c>
      <c r="G11" s="84">
        <f t="shared" si="1"/>
        <v>0.28667233217844051</v>
      </c>
      <c r="H11" s="84">
        <f t="shared" si="3"/>
        <v>9.0412952519556118</v>
      </c>
      <c r="I11" s="94" t="s">
        <v>57</v>
      </c>
      <c r="J11"/>
    </row>
    <row r="12" spans="1:13" s="110" customFormat="1" ht="15" customHeight="1" x14ac:dyDescent="0.25">
      <c r="B12" s="117" t="s">
        <v>19</v>
      </c>
      <c r="C12" s="118">
        <v>34460060</v>
      </c>
      <c r="D12" s="119">
        <v>8219550</v>
      </c>
      <c r="E12" s="120">
        <f t="shared" si="0"/>
        <v>23.852396078242464</v>
      </c>
      <c r="F12" s="121">
        <v>143160</v>
      </c>
      <c r="G12" s="120">
        <f t="shared" si="1"/>
        <v>0.41543746586628116</v>
      </c>
      <c r="H12" s="120">
        <f>F12/D12*100</f>
        <v>1.7417011880212421</v>
      </c>
      <c r="I12" s="122" t="s">
        <v>6</v>
      </c>
      <c r="J12"/>
    </row>
    <row r="13" spans="1:13" s="110" customFormat="1" ht="15" customHeight="1" x14ac:dyDescent="0.25">
      <c r="A13" s="148"/>
      <c r="B13" s="3" t="s">
        <v>20</v>
      </c>
      <c r="C13" s="88">
        <v>5707251</v>
      </c>
      <c r="D13" s="90">
        <v>637619</v>
      </c>
      <c r="E13" s="84">
        <f t="shared" si="0"/>
        <v>11.172086175989106</v>
      </c>
      <c r="F13" s="92">
        <v>2457</v>
      </c>
      <c r="G13" s="84">
        <f t="shared" si="1"/>
        <v>4.305049839230831E-2</v>
      </c>
      <c r="H13" s="84">
        <f t="shared" si="3"/>
        <v>0.38533983460342303</v>
      </c>
      <c r="I13" s="94" t="s">
        <v>6</v>
      </c>
      <c r="J13"/>
    </row>
    <row r="14" spans="1:13" s="110" customFormat="1" ht="15" customHeight="1" x14ac:dyDescent="0.25">
      <c r="B14" s="161" t="s">
        <v>28</v>
      </c>
      <c r="C14" s="164">
        <v>46557008</v>
      </c>
      <c r="D14" s="162">
        <v>6123769</v>
      </c>
      <c r="E14" s="120">
        <f t="shared" si="0"/>
        <v>13.153270072681646</v>
      </c>
      <c r="F14" s="166">
        <v>100027</v>
      </c>
      <c r="G14" s="165">
        <f t="shared" si="1"/>
        <v>0.21484842840416205</v>
      </c>
      <c r="H14" s="165">
        <f t="shared" si="3"/>
        <v>1.6334221620704505</v>
      </c>
      <c r="I14" s="167" t="s">
        <v>6</v>
      </c>
      <c r="J14"/>
    </row>
    <row r="15" spans="1:13" s="110" customFormat="1" ht="15" customHeight="1" x14ac:dyDescent="0.25">
      <c r="B15" s="3" t="s">
        <v>38</v>
      </c>
      <c r="C15" s="88">
        <v>318377746</v>
      </c>
      <c r="D15" s="90">
        <v>46810430</v>
      </c>
      <c r="E15" s="84">
        <f t="shared" si="0"/>
        <v>14.702795841767157</v>
      </c>
      <c r="F15" s="92">
        <v>148208</v>
      </c>
      <c r="G15" s="84">
        <f t="shared" si="1"/>
        <v>4.6550992292030365E-2</v>
      </c>
      <c r="H15" s="84">
        <f t="shared" si="3"/>
        <v>0.31661319923786213</v>
      </c>
      <c r="I15" s="94" t="s">
        <v>6</v>
      </c>
      <c r="J15"/>
    </row>
    <row r="16" spans="1:13" ht="15" customHeight="1" x14ac:dyDescent="0.25">
      <c r="B16" s="161" t="s">
        <v>21</v>
      </c>
      <c r="C16" s="164">
        <v>65907160</v>
      </c>
      <c r="D16" s="162">
        <v>5967359</v>
      </c>
      <c r="E16" s="120">
        <f t="shared" si="0"/>
        <v>9.0541892565238751</v>
      </c>
      <c r="F16" s="166">
        <v>615573</v>
      </c>
      <c r="G16" s="165">
        <f t="shared" si="1"/>
        <v>0.93400019057110029</v>
      </c>
      <c r="H16" s="165">
        <f t="shared" si="3"/>
        <v>10.315668958411921</v>
      </c>
      <c r="I16" s="167" t="s">
        <v>58</v>
      </c>
    </row>
    <row r="17" spans="1:13" s="110" customFormat="1" ht="15" customHeight="1" x14ac:dyDescent="0.25">
      <c r="B17" s="3" t="s">
        <v>26</v>
      </c>
      <c r="C17" s="88">
        <v>16979120</v>
      </c>
      <c r="D17" s="90">
        <v>1920877</v>
      </c>
      <c r="E17" s="84">
        <f t="shared" si="0"/>
        <v>11.313171707367637</v>
      </c>
      <c r="F17" s="92">
        <v>16868</v>
      </c>
      <c r="G17" s="84">
        <f t="shared" si="1"/>
        <v>9.9345549121509238E-2</v>
      </c>
      <c r="H17" s="84">
        <f t="shared" si="3"/>
        <v>0.87814055767235477</v>
      </c>
      <c r="I17" s="94" t="s">
        <v>6</v>
      </c>
      <c r="J17"/>
    </row>
    <row r="18" spans="1:13" s="110" customFormat="1" ht="15" customHeight="1" x14ac:dyDescent="0.25">
      <c r="A18" s="148"/>
      <c r="B18" s="161" t="s">
        <v>34</v>
      </c>
      <c r="C18" s="164">
        <v>4761865</v>
      </c>
      <c r="D18" s="162">
        <v>810406</v>
      </c>
      <c r="E18" s="120">
        <f t="shared" si="0"/>
        <v>17.018668105878685</v>
      </c>
      <c r="F18" s="166">
        <v>3866</v>
      </c>
      <c r="G18" s="120">
        <f>F18/C18*100</f>
        <v>8.1186677908760538E-2</v>
      </c>
      <c r="H18" s="120">
        <f>F18/D18*100</f>
        <v>0.47704483925341129</v>
      </c>
      <c r="I18" s="167" t="s">
        <v>6</v>
      </c>
      <c r="J18"/>
    </row>
    <row r="19" spans="1:13" ht="15" customHeight="1" x14ac:dyDescent="0.25">
      <c r="B19" s="3" t="s">
        <v>23</v>
      </c>
      <c r="C19" s="88">
        <v>60795612</v>
      </c>
      <c r="D19" s="90">
        <v>5907452</v>
      </c>
      <c r="E19" s="84">
        <f t="shared" si="0"/>
        <v>9.7169052266469489</v>
      </c>
      <c r="F19" s="92">
        <v>6305</v>
      </c>
      <c r="G19" s="84">
        <f t="shared" ref="G19:G27" si="4">F19/C19*100</f>
        <v>1.0370814262055624E-2</v>
      </c>
      <c r="H19" s="84">
        <f t="shared" ref="H19:H27" si="5">F19/D19*100</f>
        <v>0.1067296018655759</v>
      </c>
      <c r="I19" s="94" t="s">
        <v>6</v>
      </c>
    </row>
    <row r="20" spans="1:13" ht="15" customHeight="1" x14ac:dyDescent="0.25">
      <c r="B20" s="161" t="s">
        <v>24</v>
      </c>
      <c r="C20" s="164">
        <v>512400</v>
      </c>
      <c r="D20" s="162">
        <v>205162</v>
      </c>
      <c r="E20" s="120">
        <f t="shared" si="0"/>
        <v>40.039422326307573</v>
      </c>
      <c r="F20" s="166">
        <v>60897</v>
      </c>
      <c r="G20" s="165">
        <f t="shared" si="4"/>
        <v>11.884660421545668</v>
      </c>
      <c r="H20" s="165">
        <f t="shared" si="5"/>
        <v>29.6823973250407</v>
      </c>
      <c r="I20" s="167" t="s">
        <v>42</v>
      </c>
    </row>
    <row r="21" spans="1:13" ht="15" customHeight="1" x14ac:dyDescent="0.25">
      <c r="A21" s="148"/>
      <c r="B21" s="3" t="s">
        <v>59</v>
      </c>
      <c r="C21" s="88">
        <v>650834</v>
      </c>
      <c r="D21" s="90">
        <v>385744</v>
      </c>
      <c r="E21" s="84">
        <f t="shared" si="0"/>
        <v>59.269183847186838</v>
      </c>
      <c r="F21" s="92">
        <v>2011</v>
      </c>
      <c r="G21" s="84">
        <f t="shared" si="4"/>
        <v>0.30898815980726269</v>
      </c>
      <c r="H21" s="84">
        <f t="shared" si="5"/>
        <v>0.52133020863577917</v>
      </c>
      <c r="I21" s="94" t="s">
        <v>57</v>
      </c>
    </row>
    <row r="22" spans="1:13" ht="15" customHeight="1" x14ac:dyDescent="0.25">
      <c r="B22" s="161" t="s">
        <v>25</v>
      </c>
      <c r="C22" s="164">
        <v>20252223</v>
      </c>
      <c r="D22" s="162">
        <v>342117</v>
      </c>
      <c r="E22" s="120">
        <f t="shared" si="0"/>
        <v>1.6892812211281694</v>
      </c>
      <c r="F22" s="166">
        <v>3767</v>
      </c>
      <c r="G22" s="165">
        <f t="shared" si="4"/>
        <v>1.8600427222236295E-2</v>
      </c>
      <c r="H22" s="165">
        <f t="shared" si="5"/>
        <v>1.1010853012273578</v>
      </c>
      <c r="I22" s="167" t="s">
        <v>6</v>
      </c>
    </row>
    <row r="23" spans="1:13" ht="15" customHeight="1" x14ac:dyDescent="0.25">
      <c r="B23" s="3" t="s">
        <v>27</v>
      </c>
      <c r="C23" s="88">
        <v>5213985</v>
      </c>
      <c r="D23" s="90">
        <v>772478</v>
      </c>
      <c r="E23" s="84">
        <f t="shared" si="0"/>
        <v>14.815501003551027</v>
      </c>
      <c r="F23" s="92">
        <v>3166</v>
      </c>
      <c r="G23" s="84">
        <f t="shared" si="4"/>
        <v>6.0721310091992976E-2</v>
      </c>
      <c r="H23" s="84">
        <f t="shared" si="5"/>
        <v>0.40984985980183258</v>
      </c>
      <c r="I23" s="94" t="s">
        <v>6</v>
      </c>
    </row>
    <row r="24" spans="1:13" ht="15" customHeight="1" x14ac:dyDescent="0.25">
      <c r="B24" s="161" t="s">
        <v>30</v>
      </c>
      <c r="C24" s="164">
        <v>64727000</v>
      </c>
      <c r="D24" s="162">
        <v>9152000</v>
      </c>
      <c r="E24" s="120">
        <f t="shared" si="0"/>
        <v>14.139385418758788</v>
      </c>
      <c r="F24" s="166">
        <v>131000</v>
      </c>
      <c r="G24" s="165">
        <f t="shared" si="4"/>
        <v>0.20238849320994329</v>
      </c>
      <c r="H24" s="165">
        <f t="shared" si="5"/>
        <v>1.4313811188811187</v>
      </c>
      <c r="I24" s="167" t="s">
        <v>6</v>
      </c>
    </row>
    <row r="25" spans="1:13" ht="15" customHeight="1" x14ac:dyDescent="0.25">
      <c r="A25" s="148"/>
      <c r="B25" s="3" t="s">
        <v>29</v>
      </c>
      <c r="C25" s="88">
        <v>9995153</v>
      </c>
      <c r="D25" s="90">
        <v>1784497</v>
      </c>
      <c r="E25" s="84">
        <f t="shared" si="0"/>
        <v>17.853623651383828</v>
      </c>
      <c r="F25" s="92">
        <v>3775</v>
      </c>
      <c r="G25" s="84">
        <f t="shared" si="4"/>
        <v>3.7768306298062673E-2</v>
      </c>
      <c r="H25" s="84">
        <f t="shared" si="5"/>
        <v>0.21154420545397384</v>
      </c>
      <c r="I25" s="94" t="s">
        <v>6</v>
      </c>
    </row>
    <row r="26" spans="1:13" ht="15" customHeight="1" x14ac:dyDescent="0.25">
      <c r="B26" s="161" t="s">
        <v>32</v>
      </c>
      <c r="C26" s="164">
        <v>8419550</v>
      </c>
      <c r="D26" s="162">
        <v>2480032</v>
      </c>
      <c r="E26" s="120">
        <f t="shared" si="0"/>
        <v>29.455635990046975</v>
      </c>
      <c r="F26" s="166">
        <v>216378</v>
      </c>
      <c r="G26" s="165">
        <f t="shared" si="4"/>
        <v>2.5699473249758005</v>
      </c>
      <c r="H26" s="165">
        <f t="shared" si="5"/>
        <v>8.7248067766867532</v>
      </c>
      <c r="I26" s="167" t="s">
        <v>58</v>
      </c>
    </row>
    <row r="27" spans="1:13" ht="15" customHeight="1" thickBot="1" x14ac:dyDescent="0.3">
      <c r="B27" s="123" t="s">
        <v>4</v>
      </c>
      <c r="C27" s="124">
        <v>27150095</v>
      </c>
      <c r="D27" s="125">
        <v>1156578</v>
      </c>
      <c r="E27" s="239">
        <f t="shared" si="0"/>
        <v>4.2599408952344371</v>
      </c>
      <c r="F27" s="127">
        <v>37326</v>
      </c>
      <c r="G27" s="126">
        <f t="shared" si="4"/>
        <v>0.13748018192938183</v>
      </c>
      <c r="H27" s="126">
        <f t="shared" si="5"/>
        <v>3.2272790940170055</v>
      </c>
      <c r="I27" s="128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75" t="s">
        <v>90</v>
      </c>
      <c r="C29" s="276"/>
      <c r="D29" s="276"/>
      <c r="E29" s="276"/>
      <c r="F29" s="276"/>
      <c r="G29" s="276"/>
      <c r="H29" s="298"/>
      <c r="I29" s="298"/>
      <c r="K29"/>
      <c r="L29"/>
      <c r="M29"/>
    </row>
    <row r="30" spans="1:13" ht="75" customHeight="1" x14ac:dyDescent="0.25">
      <c r="A30" s="43" t="s">
        <v>10</v>
      </c>
      <c r="B30" s="266" t="s">
        <v>91</v>
      </c>
      <c r="C30" s="299"/>
      <c r="D30" s="299"/>
      <c r="E30" s="299"/>
      <c r="F30" s="279"/>
      <c r="G30" s="279"/>
      <c r="H30" s="279"/>
      <c r="I30" s="279"/>
    </row>
    <row r="31" spans="1:13" ht="15" customHeight="1" x14ac:dyDescent="0.25">
      <c r="A31" s="68" t="s">
        <v>33</v>
      </c>
      <c r="B31" s="242" t="s">
        <v>83</v>
      </c>
      <c r="C31" s="293"/>
      <c r="D31" s="293"/>
      <c r="E31" s="294"/>
      <c r="F31" s="294"/>
      <c r="G31" s="294"/>
      <c r="H31" s="294"/>
      <c r="I31" s="23"/>
    </row>
    <row r="32" spans="1:13" ht="15" customHeight="1" x14ac:dyDescent="0.25">
      <c r="A32" s="145" t="s">
        <v>2</v>
      </c>
      <c r="B32" s="287" t="s">
        <v>85</v>
      </c>
      <c r="C32" s="288"/>
      <c r="D32" s="288"/>
      <c r="E32" s="288"/>
      <c r="F32" s="288"/>
      <c r="G32" s="288"/>
      <c r="H32" s="288"/>
      <c r="I32" s="288"/>
    </row>
    <row r="33" ht="15" customHeight="1" x14ac:dyDescent="0.25"/>
  </sheetData>
  <sortState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/>
    <hyperlink ref="B32" r:id="rId1" display="http://www.observatorioemigracao.pt/np4/1291"/>
    <hyperlink ref="B32:I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3" t="s">
        <v>72</v>
      </c>
      <c r="C2" s="304"/>
      <c r="D2" s="304"/>
      <c r="E2" s="305"/>
      <c r="F2"/>
      <c r="G2"/>
      <c r="H2"/>
      <c r="I2"/>
    </row>
    <row r="3" spans="1:9" s="32" customFormat="1" ht="45" customHeight="1" x14ac:dyDescent="0.25">
      <c r="B3" s="283" t="s">
        <v>11</v>
      </c>
      <c r="C3" s="285" t="s">
        <v>51</v>
      </c>
      <c r="D3" s="295" t="s">
        <v>55</v>
      </c>
      <c r="E3" s="306"/>
      <c r="F3"/>
      <c r="G3"/>
      <c r="H3"/>
      <c r="I3"/>
    </row>
    <row r="4" spans="1:9" ht="60" customHeight="1" x14ac:dyDescent="0.25">
      <c r="B4" s="284"/>
      <c r="C4" s="286"/>
      <c r="D4" s="74" t="s">
        <v>3</v>
      </c>
      <c r="E4" s="78" t="s">
        <v>52</v>
      </c>
    </row>
    <row r="5" spans="1:9" ht="15" customHeight="1" x14ac:dyDescent="0.25">
      <c r="B5" s="69" t="s">
        <v>22</v>
      </c>
      <c r="C5" s="228">
        <v>110383</v>
      </c>
      <c r="D5" s="216">
        <v>756</v>
      </c>
      <c r="E5" s="217">
        <f t="shared" ref="E5" si="0">D5/C5*100</f>
        <v>0.68488807153275411</v>
      </c>
    </row>
    <row r="6" spans="1:9" ht="15" customHeight="1" x14ac:dyDescent="0.25">
      <c r="B6" s="111" t="s">
        <v>5</v>
      </c>
      <c r="C6" s="229" t="s">
        <v>6</v>
      </c>
      <c r="D6" s="218" t="s">
        <v>6</v>
      </c>
      <c r="E6" s="219" t="s">
        <v>6</v>
      </c>
    </row>
    <row r="7" spans="1:9" ht="15" customHeight="1" x14ac:dyDescent="0.25">
      <c r="A7" s="210"/>
      <c r="B7" s="69" t="s">
        <v>16</v>
      </c>
      <c r="C7" s="228">
        <v>133126</v>
      </c>
      <c r="D7" s="216">
        <v>222</v>
      </c>
      <c r="E7" s="217">
        <f>D7/C7*100</f>
        <v>0.16675931072818231</v>
      </c>
    </row>
    <row r="8" spans="1:9" ht="15" customHeight="1" x14ac:dyDescent="0.25">
      <c r="A8" s="210"/>
      <c r="B8" s="111" t="s">
        <v>17</v>
      </c>
      <c r="C8" s="229">
        <v>8530</v>
      </c>
      <c r="D8" s="218">
        <v>2</v>
      </c>
      <c r="E8" s="219">
        <f>D8/C8*100</f>
        <v>2.3446658851113716E-2</v>
      </c>
    </row>
    <row r="9" spans="1:9" ht="15" customHeight="1" x14ac:dyDescent="0.25">
      <c r="B9" s="3" t="s">
        <v>31</v>
      </c>
      <c r="C9" s="230">
        <v>27071</v>
      </c>
      <c r="D9" s="220">
        <v>169</v>
      </c>
      <c r="E9" s="221">
        <f>D9/C9*100</f>
        <v>0.62428428946104686</v>
      </c>
    </row>
    <row r="10" spans="1:9" ht="15" customHeight="1" x14ac:dyDescent="0.25">
      <c r="B10" s="117" t="s">
        <v>18</v>
      </c>
      <c r="C10" s="231" t="s">
        <v>6</v>
      </c>
      <c r="D10" s="222" t="s">
        <v>6</v>
      </c>
      <c r="E10" s="223" t="s">
        <v>6</v>
      </c>
    </row>
    <row r="11" spans="1:9" ht="15" customHeight="1" x14ac:dyDescent="0.25">
      <c r="B11" s="3" t="s">
        <v>7</v>
      </c>
      <c r="C11" s="230" t="s">
        <v>6</v>
      </c>
      <c r="D11" s="220" t="s">
        <v>6</v>
      </c>
      <c r="E11" s="221" t="s">
        <v>6</v>
      </c>
    </row>
    <row r="12" spans="1:9" ht="15" customHeight="1" x14ac:dyDescent="0.25">
      <c r="A12" s="210"/>
      <c r="B12" s="117" t="s">
        <v>19</v>
      </c>
      <c r="C12" s="231">
        <v>252178</v>
      </c>
      <c r="D12" s="222">
        <v>824</v>
      </c>
      <c r="E12" s="223">
        <f>D12/C12*100</f>
        <v>0.32675332503231846</v>
      </c>
    </row>
    <row r="13" spans="1:9" ht="15" customHeight="1" x14ac:dyDescent="0.25">
      <c r="A13" s="210"/>
      <c r="B13" s="3" t="s">
        <v>20</v>
      </c>
      <c r="C13" s="230">
        <v>15028</v>
      </c>
      <c r="D13" s="220">
        <v>8</v>
      </c>
      <c r="E13" s="221">
        <f>D13/C13*100</f>
        <v>5.3233963268565346E-2</v>
      </c>
    </row>
    <row r="14" spans="1:9" ht="15" customHeight="1" x14ac:dyDescent="0.25">
      <c r="B14" s="161" t="s">
        <v>28</v>
      </c>
      <c r="C14" s="232">
        <v>93760</v>
      </c>
      <c r="D14" s="224">
        <v>477</v>
      </c>
      <c r="E14" s="225">
        <f t="shared" ref="E14:E20" si="1">D14/C14*100</f>
        <v>0.50874573378839583</v>
      </c>
    </row>
    <row r="15" spans="1:9" ht="15" customHeight="1" x14ac:dyDescent="0.25">
      <c r="B15" s="3" t="s">
        <v>38</v>
      </c>
      <c r="C15" s="230">
        <v>753060</v>
      </c>
      <c r="D15" s="220">
        <v>1665</v>
      </c>
      <c r="E15" s="221">
        <f t="shared" si="1"/>
        <v>0.22109792048442353</v>
      </c>
    </row>
    <row r="16" spans="1:9" ht="15" customHeight="1" x14ac:dyDescent="0.25">
      <c r="B16" s="161" t="s">
        <v>21</v>
      </c>
      <c r="C16" s="232">
        <v>119152</v>
      </c>
      <c r="D16" s="224">
        <v>2579</v>
      </c>
      <c r="E16" s="225">
        <f t="shared" si="1"/>
        <v>2.1644621995434403</v>
      </c>
    </row>
    <row r="17" spans="1:17" ht="15" customHeight="1" x14ac:dyDescent="0.25">
      <c r="B17" s="3" t="s">
        <v>26</v>
      </c>
      <c r="C17" s="230">
        <v>27877</v>
      </c>
      <c r="D17" s="220">
        <v>42</v>
      </c>
      <c r="E17" s="221">
        <f t="shared" si="1"/>
        <v>0.15066183592208632</v>
      </c>
    </row>
    <row r="18" spans="1:17" ht="15" customHeight="1" x14ac:dyDescent="0.25">
      <c r="A18" s="210"/>
      <c r="B18" s="161" t="s">
        <v>34</v>
      </c>
      <c r="C18" s="232">
        <v>13565</v>
      </c>
      <c r="D18" s="224">
        <v>11</v>
      </c>
      <c r="E18" s="225">
        <f t="shared" si="1"/>
        <v>8.1091043125691112E-2</v>
      </c>
    </row>
    <row r="19" spans="1:17" ht="15" customHeight="1" x14ac:dyDescent="0.25">
      <c r="B19" s="3" t="s">
        <v>23</v>
      </c>
      <c r="C19" s="230">
        <v>178035</v>
      </c>
      <c r="D19" s="220">
        <v>36</v>
      </c>
      <c r="E19" s="221">
        <f t="shared" si="1"/>
        <v>2.0220743112309376E-2</v>
      </c>
    </row>
    <row r="20" spans="1:17" ht="15" customHeight="1" x14ac:dyDescent="0.25">
      <c r="B20" s="161" t="s">
        <v>24</v>
      </c>
      <c r="C20" s="232">
        <v>7141</v>
      </c>
      <c r="D20" s="224">
        <v>1089</v>
      </c>
      <c r="E20" s="225">
        <f t="shared" si="1"/>
        <v>15.249964990897633</v>
      </c>
    </row>
    <row r="21" spans="1:17" ht="15" customHeight="1" x14ac:dyDescent="0.25">
      <c r="B21" s="3" t="s">
        <v>59</v>
      </c>
      <c r="C21" s="230" t="s">
        <v>6</v>
      </c>
      <c r="D21" s="220" t="s">
        <v>6</v>
      </c>
      <c r="E21" s="221" t="s">
        <v>6</v>
      </c>
    </row>
    <row r="22" spans="1:17" ht="15" customHeight="1" x14ac:dyDescent="0.25">
      <c r="B22" s="161" t="s">
        <v>25</v>
      </c>
      <c r="C22" s="232" t="s">
        <v>6</v>
      </c>
      <c r="D22" s="224" t="s">
        <v>6</v>
      </c>
      <c r="E22" s="225" t="s">
        <v>6</v>
      </c>
    </row>
    <row r="23" spans="1:17" ht="15" customHeight="1" x14ac:dyDescent="0.25">
      <c r="B23" s="3" t="s">
        <v>27</v>
      </c>
      <c r="C23" s="230">
        <v>13712</v>
      </c>
      <c r="D23" s="220">
        <v>9</v>
      </c>
      <c r="E23" s="221">
        <f>D23/C23*100</f>
        <v>6.5635939323220538E-2</v>
      </c>
    </row>
    <row r="24" spans="1:17" ht="15" customHeight="1" x14ac:dyDescent="0.25">
      <c r="B24" s="161" t="s">
        <v>30</v>
      </c>
      <c r="C24" s="232">
        <v>149421</v>
      </c>
      <c r="D24" s="224">
        <v>672</v>
      </c>
      <c r="E24" s="225">
        <f>D24/C24*100</f>
        <v>0.44973598088622085</v>
      </c>
    </row>
    <row r="25" spans="1:17" ht="15" customHeight="1" x14ac:dyDescent="0.25">
      <c r="A25" s="210"/>
      <c r="B25" s="3" t="s">
        <v>29</v>
      </c>
      <c r="C25" s="230">
        <v>60343</v>
      </c>
      <c r="D25" s="220">
        <v>74</v>
      </c>
      <c r="E25" s="221">
        <f>D25/C25*100</f>
        <v>0.12263228543493031</v>
      </c>
    </row>
    <row r="26" spans="1:17" ht="15" customHeight="1" x14ac:dyDescent="0.25">
      <c r="B26" s="161" t="s">
        <v>32</v>
      </c>
      <c r="C26" s="232">
        <v>42937</v>
      </c>
      <c r="D26" s="224">
        <v>4020</v>
      </c>
      <c r="E26" s="225">
        <f>D26/C26*100</f>
        <v>9.3625544402263792</v>
      </c>
    </row>
    <row r="27" spans="1:17" ht="15" customHeight="1" thickBot="1" x14ac:dyDescent="0.3">
      <c r="B27" s="123" t="s">
        <v>4</v>
      </c>
      <c r="C27" s="233" t="s">
        <v>6</v>
      </c>
      <c r="D27" s="226" t="s">
        <v>6</v>
      </c>
      <c r="E27" s="227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5" t="s">
        <v>84</v>
      </c>
      <c r="C29" s="307"/>
      <c r="D29" s="307"/>
      <c r="E29" s="307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8" t="s">
        <v>65</v>
      </c>
      <c r="C30" s="307"/>
      <c r="D30" s="307"/>
      <c r="E30" s="307"/>
    </row>
    <row r="31" spans="1:17" ht="15" customHeight="1" x14ac:dyDescent="0.25">
      <c r="A31" s="140" t="s">
        <v>33</v>
      </c>
      <c r="B31" s="300" t="s">
        <v>83</v>
      </c>
      <c r="C31" s="301"/>
      <c r="D31" s="301"/>
      <c r="E31" s="301"/>
    </row>
    <row r="32" spans="1:17" ht="15" customHeight="1" x14ac:dyDescent="0.25">
      <c r="A32" s="145" t="s">
        <v>2</v>
      </c>
      <c r="B32" s="302" t="s">
        <v>85</v>
      </c>
      <c r="C32" s="255"/>
      <c r="D32" s="255"/>
      <c r="E32" s="255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1291"/>
    <hyperlink ref="B32:E32" r:id="rId2" display="http://observatorioemigracao.pt/np4/5926.html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1" t="s">
        <v>0</v>
      </c>
      <c r="B1" s="86" t="s">
        <v>1</v>
      </c>
      <c r="C1" s="142"/>
      <c r="D1" s="142"/>
      <c r="E1" s="143"/>
      <c r="F1" s="143"/>
      <c r="G1" s="143"/>
      <c r="H1" s="60" t="s">
        <v>8</v>
      </c>
      <c r="I1" s="143"/>
    </row>
    <row r="2" spans="1:9" ht="30" customHeight="1" thickBot="1" x14ac:dyDescent="0.3">
      <c r="A2" s="144"/>
      <c r="B2" s="310" t="s">
        <v>73</v>
      </c>
      <c r="C2" s="310"/>
      <c r="D2" s="310"/>
      <c r="E2" s="311"/>
      <c r="F2" s="305"/>
      <c r="G2" s="305"/>
      <c r="H2" s="305"/>
      <c r="I2" s="144"/>
    </row>
    <row r="3" spans="1:9" ht="30" customHeight="1" x14ac:dyDescent="0.25">
      <c r="A3" s="144"/>
      <c r="B3" s="283" t="s">
        <v>11</v>
      </c>
      <c r="C3" s="289" t="s">
        <v>14</v>
      </c>
      <c r="D3" s="291" t="s">
        <v>48</v>
      </c>
      <c r="E3" s="312"/>
      <c r="F3" s="295" t="s">
        <v>49</v>
      </c>
      <c r="G3" s="296"/>
      <c r="H3" s="296"/>
      <c r="I3" s="144"/>
    </row>
    <row r="4" spans="1:9" ht="45" customHeight="1" x14ac:dyDescent="0.25">
      <c r="A4" s="144"/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50</v>
      </c>
      <c r="I4" s="31"/>
    </row>
    <row r="5" spans="1:9" x14ac:dyDescent="0.25">
      <c r="A5" s="144"/>
      <c r="B5" s="69" t="s">
        <v>22</v>
      </c>
      <c r="C5" s="246">
        <v>82349400</v>
      </c>
      <c r="D5" s="89">
        <v>10039100</v>
      </c>
      <c r="E5" s="83">
        <f t="shared" ref="E5" si="0">D5/C5*100</f>
        <v>12.190859921262328</v>
      </c>
      <c r="F5" s="171">
        <v>136080</v>
      </c>
      <c r="G5" s="83">
        <f>F5/C5*100</f>
        <v>0.1652471056255419</v>
      </c>
      <c r="H5" s="83">
        <f>F5/D5*100</f>
        <v>1.3554999950194739</v>
      </c>
      <c r="I5" s="31"/>
    </row>
    <row r="6" spans="1:9" x14ac:dyDescent="0.25">
      <c r="A6" s="144"/>
      <c r="B6" s="111" t="s">
        <v>5</v>
      </c>
      <c r="C6" s="112" t="s">
        <v>6</v>
      </c>
      <c r="D6" s="113" t="s">
        <v>6</v>
      </c>
      <c r="E6" s="114" t="s">
        <v>6</v>
      </c>
      <c r="F6" s="172" t="s">
        <v>6</v>
      </c>
      <c r="G6" s="114" t="s">
        <v>6</v>
      </c>
      <c r="H6" s="114" t="s">
        <v>6</v>
      </c>
      <c r="I6" s="31"/>
    </row>
    <row r="7" spans="1:9" x14ac:dyDescent="0.25">
      <c r="A7" s="211"/>
      <c r="B7" s="69" t="s">
        <v>16</v>
      </c>
      <c r="C7" s="87">
        <v>24127160</v>
      </c>
      <c r="D7" s="89" t="s">
        <v>6</v>
      </c>
      <c r="E7" s="83" t="s">
        <v>6</v>
      </c>
      <c r="F7" s="171" t="s">
        <v>6</v>
      </c>
      <c r="G7" s="83" t="s">
        <v>6</v>
      </c>
      <c r="H7" s="83" t="s">
        <v>6</v>
      </c>
      <c r="I7" s="31"/>
    </row>
    <row r="8" spans="1:9" x14ac:dyDescent="0.25">
      <c r="A8" s="144"/>
      <c r="B8" s="111" t="s">
        <v>17</v>
      </c>
      <c r="C8" s="112">
        <v>8700471</v>
      </c>
      <c r="D8" s="113">
        <v>1267674</v>
      </c>
      <c r="E8" s="114">
        <f t="shared" ref="E8:E26" si="1">D8/C8*100</f>
        <v>14.570176718019059</v>
      </c>
      <c r="F8" s="172">
        <v>3213</v>
      </c>
      <c r="G8" s="114">
        <f>F8/C8*100</f>
        <v>3.6929035221196643E-2</v>
      </c>
      <c r="H8" s="114">
        <f>F8/D8*100</f>
        <v>0.25345633025525494</v>
      </c>
      <c r="I8" s="31"/>
    </row>
    <row r="9" spans="1:9" x14ac:dyDescent="0.25">
      <c r="A9" s="144"/>
      <c r="B9" s="3" t="s">
        <v>31</v>
      </c>
      <c r="C9" s="88">
        <v>11267910</v>
      </c>
      <c r="D9" s="90">
        <v>1327421</v>
      </c>
      <c r="E9" s="84">
        <f t="shared" si="1"/>
        <v>11.780543153078076</v>
      </c>
      <c r="F9" s="173">
        <v>44166</v>
      </c>
      <c r="G9" s="84">
        <f>F9/C9*100</f>
        <v>0.39196266210858977</v>
      </c>
      <c r="H9" s="84">
        <f>F9/D9*100</f>
        <v>3.3272036527974169</v>
      </c>
      <c r="I9" s="31"/>
    </row>
    <row r="10" spans="1:9" x14ac:dyDescent="0.25">
      <c r="A10" s="144"/>
      <c r="B10" s="117" t="s">
        <v>18</v>
      </c>
      <c r="C10" s="118" t="s">
        <v>6</v>
      </c>
      <c r="D10" s="119" t="s">
        <v>6</v>
      </c>
      <c r="E10" s="120" t="s">
        <v>6</v>
      </c>
      <c r="F10" s="174" t="s">
        <v>6</v>
      </c>
      <c r="G10" s="120" t="s">
        <v>6</v>
      </c>
      <c r="H10" s="120" t="s">
        <v>6</v>
      </c>
      <c r="I10" s="31"/>
    </row>
    <row r="11" spans="1:9" x14ac:dyDescent="0.25">
      <c r="A11" s="144"/>
      <c r="B11" s="3" t="s">
        <v>7</v>
      </c>
      <c r="C11" s="88" t="s">
        <v>6</v>
      </c>
      <c r="D11" s="90" t="s">
        <v>6</v>
      </c>
      <c r="E11" s="84" t="s">
        <v>6</v>
      </c>
      <c r="F11" s="173" t="s">
        <v>6</v>
      </c>
      <c r="G11" s="84" t="s">
        <v>6</v>
      </c>
      <c r="H11" s="84" t="s">
        <v>6</v>
      </c>
      <c r="I11" s="31"/>
    </row>
    <row r="12" spans="1:9" x14ac:dyDescent="0.25">
      <c r="A12" s="144"/>
      <c r="B12" s="117" t="s">
        <v>19</v>
      </c>
      <c r="C12" s="118">
        <v>34460060</v>
      </c>
      <c r="D12" s="119">
        <v>2425190</v>
      </c>
      <c r="E12" s="120">
        <f t="shared" si="1"/>
        <v>7.0376836256234032</v>
      </c>
      <c r="F12" s="174">
        <v>25855</v>
      </c>
      <c r="G12" s="120">
        <f t="shared" ref="G12:G26" si="2">F12/C12*100</f>
        <v>7.5028888516154649E-2</v>
      </c>
      <c r="H12" s="120">
        <f t="shared" ref="H12:H26" si="3">F12/D12*100</f>
        <v>1.0661020373661445</v>
      </c>
      <c r="I12" s="31"/>
    </row>
    <row r="13" spans="1:9" x14ac:dyDescent="0.25">
      <c r="A13" s="144"/>
      <c r="B13" s="3" t="s">
        <v>20</v>
      </c>
      <c r="C13" s="88">
        <v>5707251</v>
      </c>
      <c r="D13" s="90">
        <v>463147</v>
      </c>
      <c r="E13" s="84">
        <f t="shared" si="1"/>
        <v>8.1150627508760351</v>
      </c>
      <c r="F13" s="173">
        <v>2780</v>
      </c>
      <c r="G13" s="84">
        <f t="shared" si="2"/>
        <v>4.8709965620926783E-2</v>
      </c>
      <c r="H13" s="84">
        <f t="shared" si="3"/>
        <v>0.60024139204183546</v>
      </c>
      <c r="I13" s="31"/>
    </row>
    <row r="14" spans="1:9" x14ac:dyDescent="0.25">
      <c r="A14" s="144"/>
      <c r="B14" s="161" t="s">
        <v>28</v>
      </c>
      <c r="C14" s="164">
        <v>46557008</v>
      </c>
      <c r="D14" s="162">
        <v>4618581</v>
      </c>
      <c r="E14" s="165">
        <f t="shared" si="1"/>
        <v>9.9202702201138013</v>
      </c>
      <c r="F14" s="175">
        <v>91371</v>
      </c>
      <c r="G14" s="165">
        <f t="shared" si="2"/>
        <v>0.19625616835171195</v>
      </c>
      <c r="H14" s="165">
        <f t="shared" si="3"/>
        <v>1.9783349041621225</v>
      </c>
      <c r="I14" s="31"/>
    </row>
    <row r="15" spans="1:9" x14ac:dyDescent="0.25">
      <c r="A15" s="144"/>
      <c r="B15" s="3" t="s">
        <v>38</v>
      </c>
      <c r="C15" s="88">
        <v>308827259</v>
      </c>
      <c r="D15" s="90">
        <v>22041983</v>
      </c>
      <c r="E15" s="84">
        <f t="shared" si="1"/>
        <v>7.1373178233596279</v>
      </c>
      <c r="F15" s="173">
        <v>54669</v>
      </c>
      <c r="G15" s="84">
        <f t="shared" si="2"/>
        <v>1.7702129072744838E-2</v>
      </c>
      <c r="H15" s="84">
        <f t="shared" si="3"/>
        <v>0.24802214936832134</v>
      </c>
      <c r="I15" s="31"/>
    </row>
    <row r="16" spans="1:9" x14ac:dyDescent="0.25">
      <c r="A16" s="144"/>
      <c r="B16" s="161" t="s">
        <v>21</v>
      </c>
      <c r="C16" s="164">
        <v>65907160</v>
      </c>
      <c r="D16" s="162">
        <v>4199934</v>
      </c>
      <c r="E16" s="165">
        <f t="shared" si="1"/>
        <v>6.3725003474584554</v>
      </c>
      <c r="F16" s="175">
        <v>530557</v>
      </c>
      <c r="G16" s="165">
        <f t="shared" si="2"/>
        <v>0.80500661840079291</v>
      </c>
      <c r="H16" s="165">
        <f t="shared" si="3"/>
        <v>12.632508034650069</v>
      </c>
      <c r="I16" s="31"/>
    </row>
    <row r="17" spans="1:9" x14ac:dyDescent="0.25">
      <c r="A17" s="144"/>
      <c r="B17" s="3" t="s">
        <v>26</v>
      </c>
      <c r="C17" s="88">
        <v>16979120</v>
      </c>
      <c r="D17" s="90">
        <v>900504</v>
      </c>
      <c r="E17" s="84">
        <f t="shared" si="1"/>
        <v>5.3035964172465953</v>
      </c>
      <c r="F17" s="173">
        <v>19384</v>
      </c>
      <c r="G17" s="84">
        <f t="shared" si="2"/>
        <v>0.11416374935803504</v>
      </c>
      <c r="H17" s="84">
        <f t="shared" si="3"/>
        <v>2.1525723372689072</v>
      </c>
      <c r="I17" s="31"/>
    </row>
    <row r="18" spans="1:9" x14ac:dyDescent="0.25">
      <c r="A18" s="144"/>
      <c r="B18" s="161" t="s">
        <v>34</v>
      </c>
      <c r="C18" s="164">
        <v>4761865</v>
      </c>
      <c r="D18" s="162">
        <v>607408</v>
      </c>
      <c r="E18" s="165">
        <f t="shared" si="1"/>
        <v>12.755674509882159</v>
      </c>
      <c r="F18" s="175">
        <v>4807</v>
      </c>
      <c r="G18" s="165">
        <f t="shared" si="2"/>
        <v>0.10094784291448833</v>
      </c>
      <c r="H18" s="165">
        <f t="shared" si="3"/>
        <v>0.7913955693701763</v>
      </c>
      <c r="I18" s="31"/>
    </row>
    <row r="19" spans="1:9" x14ac:dyDescent="0.25">
      <c r="A19" s="144"/>
      <c r="B19" s="3" t="s">
        <v>23</v>
      </c>
      <c r="C19" s="88">
        <v>60665551</v>
      </c>
      <c r="D19" s="90">
        <v>5047028</v>
      </c>
      <c r="E19" s="84">
        <f t="shared" si="1"/>
        <v>8.3194299183073444</v>
      </c>
      <c r="F19" s="173">
        <v>6088</v>
      </c>
      <c r="G19" s="84">
        <f t="shared" si="2"/>
        <v>1.0035349386342837E-2</v>
      </c>
      <c r="H19" s="84">
        <f t="shared" si="3"/>
        <v>0.12062544531157741</v>
      </c>
      <c r="I19" s="31"/>
    </row>
    <row r="20" spans="1:9" x14ac:dyDescent="0.25">
      <c r="A20" s="144"/>
      <c r="B20" s="161" t="s">
        <v>24</v>
      </c>
      <c r="C20" s="164">
        <v>576200</v>
      </c>
      <c r="D20" s="162">
        <v>269200</v>
      </c>
      <c r="E20" s="165">
        <f t="shared" si="1"/>
        <v>46.719888927455742</v>
      </c>
      <c r="F20" s="175">
        <v>93100</v>
      </c>
      <c r="G20" s="165">
        <f t="shared" si="2"/>
        <v>16.157584172162444</v>
      </c>
      <c r="H20" s="165">
        <f t="shared" si="3"/>
        <v>34.583952451708768</v>
      </c>
      <c r="I20" s="31"/>
    </row>
    <row r="21" spans="1:9" x14ac:dyDescent="0.25">
      <c r="A21" s="144"/>
      <c r="B21" s="3" t="s">
        <v>59</v>
      </c>
      <c r="C21" s="88">
        <v>650834</v>
      </c>
      <c r="D21" s="90">
        <v>75249</v>
      </c>
      <c r="E21" s="84">
        <f t="shared" si="1"/>
        <v>11.561934379580661</v>
      </c>
      <c r="F21" s="173">
        <v>9024</v>
      </c>
      <c r="G21" s="84">
        <f t="shared" si="2"/>
        <v>1.3865286693688406</v>
      </c>
      <c r="H21" s="84">
        <f t="shared" si="3"/>
        <v>11.992185942670334</v>
      </c>
      <c r="I21" s="31"/>
    </row>
    <row r="22" spans="1:9" x14ac:dyDescent="0.25">
      <c r="A22" s="144"/>
      <c r="B22" s="161" t="s">
        <v>25</v>
      </c>
      <c r="C22" s="164">
        <v>20252223</v>
      </c>
      <c r="D22" s="162">
        <v>205906</v>
      </c>
      <c r="E22" s="165">
        <f t="shared" si="1"/>
        <v>1.0167081411260384</v>
      </c>
      <c r="F22" s="175">
        <v>4279</v>
      </c>
      <c r="G22" s="165">
        <f t="shared" si="2"/>
        <v>2.112854475284022E-2</v>
      </c>
      <c r="H22" s="165">
        <f t="shared" si="3"/>
        <v>2.0781327401824132</v>
      </c>
      <c r="I22" s="31"/>
    </row>
    <row r="23" spans="1:9" x14ac:dyDescent="0.25">
      <c r="A23" s="144"/>
      <c r="B23" s="3" t="s">
        <v>27</v>
      </c>
      <c r="C23" s="88">
        <v>5213985</v>
      </c>
      <c r="D23" s="90">
        <v>538224</v>
      </c>
      <c r="E23" s="84">
        <f t="shared" si="1"/>
        <v>10.322699432391923</v>
      </c>
      <c r="F23" s="173">
        <v>4094</v>
      </c>
      <c r="G23" s="84">
        <f t="shared" si="2"/>
        <v>7.8519596815103995E-2</v>
      </c>
      <c r="H23" s="84">
        <f t="shared" si="3"/>
        <v>0.76064984095841137</v>
      </c>
      <c r="I23" s="31"/>
    </row>
    <row r="24" spans="1:9" x14ac:dyDescent="0.25">
      <c r="A24" s="144"/>
      <c r="B24" s="161" t="s">
        <v>30</v>
      </c>
      <c r="C24" s="164">
        <v>64727000</v>
      </c>
      <c r="D24" s="162">
        <v>5998000</v>
      </c>
      <c r="E24" s="165">
        <f t="shared" si="1"/>
        <v>9.2666120784216801</v>
      </c>
      <c r="F24" s="175">
        <v>213000</v>
      </c>
      <c r="G24" s="165">
        <f t="shared" si="2"/>
        <v>0.32907442025738876</v>
      </c>
      <c r="H24" s="165">
        <f t="shared" si="3"/>
        <v>3.551183727909303</v>
      </c>
      <c r="I24" s="31"/>
    </row>
    <row r="25" spans="1:9" x14ac:dyDescent="0.25">
      <c r="A25" s="144"/>
      <c r="B25" s="3" t="s">
        <v>29</v>
      </c>
      <c r="C25" s="88">
        <v>9995153</v>
      </c>
      <c r="D25" s="90">
        <v>851949</v>
      </c>
      <c r="E25" s="84">
        <f t="shared" si="1"/>
        <v>8.5236213992922369</v>
      </c>
      <c r="F25" s="173">
        <v>2527</v>
      </c>
      <c r="G25" s="84">
        <f t="shared" si="2"/>
        <v>2.5282254308663408E-2</v>
      </c>
      <c r="H25" s="84">
        <f t="shared" si="3"/>
        <v>0.29661399919478748</v>
      </c>
      <c r="I25" s="31"/>
    </row>
    <row r="26" spans="1:9" x14ac:dyDescent="0.25">
      <c r="A26" s="144"/>
      <c r="B26" s="161" t="s">
        <v>32</v>
      </c>
      <c r="C26" s="164">
        <v>8419550</v>
      </c>
      <c r="D26" s="162">
        <v>2101146</v>
      </c>
      <c r="E26" s="165">
        <f t="shared" si="1"/>
        <v>24.955561758051203</v>
      </c>
      <c r="F26" s="175">
        <v>268660</v>
      </c>
      <c r="G26" s="165">
        <f t="shared" si="2"/>
        <v>3.1909068774459439</v>
      </c>
      <c r="H26" s="165">
        <f t="shared" si="3"/>
        <v>12.786355636400327</v>
      </c>
      <c r="I26" s="31"/>
    </row>
    <row r="27" spans="1:9" ht="15.75" thickBot="1" x14ac:dyDescent="0.3">
      <c r="A27" s="144"/>
      <c r="B27" s="123" t="s">
        <v>4</v>
      </c>
      <c r="C27" s="124" t="s">
        <v>6</v>
      </c>
      <c r="D27" s="125" t="s">
        <v>6</v>
      </c>
      <c r="E27" s="126" t="s">
        <v>6</v>
      </c>
      <c r="F27" s="176" t="s">
        <v>6</v>
      </c>
      <c r="G27" s="126" t="s">
        <v>6</v>
      </c>
      <c r="H27" s="126" t="s">
        <v>6</v>
      </c>
      <c r="I27" s="31"/>
    </row>
    <row r="28" spans="1:9" x14ac:dyDescent="0.25">
      <c r="A28" s="14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313" t="s">
        <v>92</v>
      </c>
      <c r="C29" s="277"/>
      <c r="D29" s="277"/>
      <c r="E29" s="277"/>
      <c r="F29" s="277"/>
      <c r="G29" s="277"/>
      <c r="H29" s="277"/>
      <c r="I29" s="5"/>
    </row>
    <row r="30" spans="1:9" ht="60" customHeight="1" x14ac:dyDescent="0.25">
      <c r="A30" s="43" t="s">
        <v>10</v>
      </c>
      <c r="B30" s="309" t="s">
        <v>66</v>
      </c>
      <c r="C30" s="309"/>
      <c r="D30" s="309"/>
      <c r="E30" s="309"/>
      <c r="F30" s="277"/>
      <c r="G30" s="277"/>
      <c r="H30" s="277"/>
      <c r="I30" s="31"/>
    </row>
    <row r="31" spans="1:9" x14ac:dyDescent="0.25">
      <c r="A31" s="140" t="s">
        <v>33</v>
      </c>
      <c r="B31" s="243" t="s">
        <v>83</v>
      </c>
    </row>
    <row r="32" spans="1:9" ht="15" customHeight="1" x14ac:dyDescent="0.25">
      <c r="A32" s="145" t="s">
        <v>2</v>
      </c>
      <c r="B32" s="308" t="s">
        <v>85</v>
      </c>
      <c r="C32" s="308"/>
      <c r="D32" s="308"/>
      <c r="E32" s="308"/>
      <c r="F32" s="308"/>
      <c r="G32" s="308"/>
      <c r="H32" s="308"/>
    </row>
  </sheetData>
  <sortState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1291"/>
    <hyperlink ref="B32:H32" r:id="rId2" display="http://observatorioemigracao.pt/np4/5926.html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6" t="s">
        <v>1</v>
      </c>
      <c r="C1" s="238" t="s">
        <v>8</v>
      </c>
    </row>
    <row r="2" spans="1:131" s="32" customFormat="1" ht="45" customHeight="1" thickBot="1" x14ac:dyDescent="0.3">
      <c r="B2" s="303" t="s">
        <v>86</v>
      </c>
      <c r="C2" s="304"/>
    </row>
    <row r="3" spans="1:131" s="32" customFormat="1" ht="30" customHeight="1" x14ac:dyDescent="0.25">
      <c r="B3" s="169" t="s">
        <v>11</v>
      </c>
      <c r="C3" s="170" t="s">
        <v>36</v>
      </c>
    </row>
    <row r="4" spans="1:131" ht="15" customHeight="1" x14ac:dyDescent="0.25">
      <c r="B4" s="69" t="s">
        <v>22</v>
      </c>
      <c r="C4" s="178">
        <v>182881</v>
      </c>
    </row>
    <row r="5" spans="1:131" ht="15" customHeight="1" x14ac:dyDescent="0.25">
      <c r="B5" s="111" t="s">
        <v>5</v>
      </c>
      <c r="C5" s="179">
        <v>92666</v>
      </c>
    </row>
    <row r="6" spans="1:131" ht="15" customHeight="1" x14ac:dyDescent="0.25">
      <c r="B6" s="69" t="s">
        <v>16</v>
      </c>
      <c r="C6" s="178">
        <v>37755</v>
      </c>
    </row>
    <row r="7" spans="1:131" ht="15" customHeight="1" x14ac:dyDescent="0.25">
      <c r="B7" s="206" t="s">
        <v>17</v>
      </c>
      <c r="C7" s="179">
        <v>5568</v>
      </c>
    </row>
    <row r="8" spans="1:131" s="46" customFormat="1" ht="15" customHeight="1" x14ac:dyDescent="0.25">
      <c r="A8" s="31"/>
      <c r="B8" s="3" t="s">
        <v>31</v>
      </c>
      <c r="C8" s="180">
        <v>63965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7" t="s">
        <v>18</v>
      </c>
      <c r="C9" s="181">
        <v>667928</v>
      </c>
    </row>
    <row r="10" spans="1:131" ht="15" customHeight="1" x14ac:dyDescent="0.25">
      <c r="B10" s="3" t="s">
        <v>7</v>
      </c>
      <c r="C10" s="180">
        <v>10711</v>
      </c>
    </row>
    <row r="11" spans="1:131" s="46" customFormat="1" ht="15" customHeight="1" x14ac:dyDescent="0.25">
      <c r="A11" s="31"/>
      <c r="B11" s="117" t="s">
        <v>19</v>
      </c>
      <c r="C11" s="181">
        <v>139924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80">
        <v>2261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61" t="s">
        <v>28</v>
      </c>
      <c r="C13" s="182">
        <v>78125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80">
        <v>315808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61" t="s">
        <v>21</v>
      </c>
      <c r="C15" s="182">
        <v>1284196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80">
        <v>23548</v>
      </c>
    </row>
    <row r="17" spans="1:131" s="46" customFormat="1" ht="15" customHeight="1" x14ac:dyDescent="0.25">
      <c r="A17" s="31"/>
      <c r="B17" s="161" t="s">
        <v>34</v>
      </c>
      <c r="C17" s="182">
        <v>5602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80">
        <v>5372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61" t="s">
        <v>24</v>
      </c>
      <c r="C19" s="182">
        <v>130134</v>
      </c>
    </row>
    <row r="20" spans="1:131" s="46" customFormat="1" ht="15" customHeight="1" x14ac:dyDescent="0.25">
      <c r="A20" s="31"/>
      <c r="B20" s="3" t="s">
        <v>59</v>
      </c>
      <c r="C20" s="180">
        <v>169023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61" t="s">
        <v>25</v>
      </c>
      <c r="C21" s="182">
        <v>25739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80">
        <v>6200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61" t="s">
        <v>30</v>
      </c>
      <c r="C23" s="182">
        <v>227212</v>
      </c>
    </row>
    <row r="24" spans="1:131" s="46" customFormat="1" ht="15" customHeight="1" x14ac:dyDescent="0.25">
      <c r="A24" s="31"/>
      <c r="B24" s="3" t="s">
        <v>29</v>
      </c>
      <c r="C24" s="180">
        <v>4205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61" t="s">
        <v>32</v>
      </c>
      <c r="C25" s="182">
        <v>316832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23" t="s">
        <v>4</v>
      </c>
      <c r="C26" s="203">
        <v>176428</v>
      </c>
    </row>
    <row r="27" spans="1:131" ht="15" customHeight="1" x14ac:dyDescent="0.25">
      <c r="B27" s="161"/>
      <c r="C27" s="182"/>
    </row>
    <row r="28" spans="1:131" customFormat="1" ht="15" customHeight="1" x14ac:dyDescent="0.25">
      <c r="A28" s="43" t="s">
        <v>9</v>
      </c>
      <c r="B28" s="313" t="s">
        <v>87</v>
      </c>
      <c r="C28" s="277"/>
      <c r="D28" s="277"/>
      <c r="E28" s="277"/>
      <c r="F28" s="277"/>
      <c r="G28" s="277"/>
      <c r="H28" s="277"/>
      <c r="I28" s="5"/>
    </row>
    <row r="29" spans="1:131" ht="30" customHeight="1" x14ac:dyDescent="0.25">
      <c r="A29" s="43" t="s">
        <v>10</v>
      </c>
      <c r="B29" s="315" t="s">
        <v>53</v>
      </c>
      <c r="C29" s="279"/>
    </row>
    <row r="30" spans="1:131" s="46" customFormat="1" ht="15" customHeight="1" x14ac:dyDescent="0.25">
      <c r="A30" s="68" t="s">
        <v>33</v>
      </c>
      <c r="B30" s="314" t="s">
        <v>83</v>
      </c>
      <c r="C30" s="30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</row>
    <row r="31" spans="1:131" ht="15" customHeight="1" x14ac:dyDescent="0.25">
      <c r="A31" s="145" t="s">
        <v>2</v>
      </c>
      <c r="B31" s="302" t="s">
        <v>85</v>
      </c>
      <c r="C31" s="255"/>
    </row>
    <row r="32" spans="1:131" x14ac:dyDescent="0.25">
      <c r="B32" s="75"/>
      <c r="C32" s="75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31:C31"/>
    <mergeCell ref="B2:C2"/>
    <mergeCell ref="B29:C29"/>
    <mergeCell ref="B28:H28"/>
  </mergeCells>
  <hyperlinks>
    <hyperlink ref="C1" location="Índice!A1" display="[índice Ç]"/>
    <hyperlink ref="B31" r:id="rId1" display="http://www.observatorioemigracao.pt/np4/1291"/>
    <hyperlink ref="B31:C31" r:id="rId2" display="http://observatorioemigracao.pt/np4/5926.html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6" t="s">
        <v>79</v>
      </c>
      <c r="C2" s="269"/>
      <c r="D2" s="269"/>
      <c r="E2" s="269"/>
      <c r="F2" s="269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9</v>
      </c>
      <c r="B33" s="275" t="s">
        <v>100</v>
      </c>
      <c r="C33" s="276"/>
      <c r="D33" s="276"/>
      <c r="E33" s="276"/>
      <c r="F33" s="277"/>
      <c r="G33" s="10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8" t="s">
        <v>95</v>
      </c>
      <c r="C34" s="278"/>
      <c r="D34" s="278"/>
      <c r="E34" s="278"/>
      <c r="F34" s="278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214"/>
      <c r="B50" s="117" t="s">
        <v>16</v>
      </c>
      <c r="C50" s="119">
        <v>72</v>
      </c>
      <c r="E50"/>
      <c r="F50"/>
    </row>
    <row r="51" spans="1:16" ht="12" customHeight="1" x14ac:dyDescent="0.25">
      <c r="A51" s="214"/>
      <c r="B51" s="117" t="s">
        <v>59</v>
      </c>
      <c r="C51" s="119">
        <v>150</v>
      </c>
      <c r="E51"/>
      <c r="F51"/>
    </row>
    <row r="52" spans="1:16" ht="12" customHeight="1" x14ac:dyDescent="0.25">
      <c r="A52" s="214"/>
      <c r="B52" s="117" t="s">
        <v>23</v>
      </c>
      <c r="C52" s="119">
        <v>354</v>
      </c>
      <c r="E52"/>
      <c r="F52"/>
    </row>
    <row r="53" spans="1:16" s="28" customFormat="1" ht="12" customHeight="1" x14ac:dyDescent="0.25">
      <c r="A53" s="214"/>
      <c r="B53" s="117" t="s">
        <v>29</v>
      </c>
      <c r="C53" s="119">
        <v>380</v>
      </c>
      <c r="E53"/>
      <c r="F53"/>
    </row>
    <row r="54" spans="1:16" ht="12" customHeight="1" x14ac:dyDescent="0.25">
      <c r="A54" s="214"/>
      <c r="B54" s="117" t="s">
        <v>34</v>
      </c>
      <c r="C54" s="119">
        <v>426</v>
      </c>
      <c r="E54"/>
      <c r="F54"/>
    </row>
    <row r="55" spans="1:16" ht="12" customHeight="1" x14ac:dyDescent="0.25">
      <c r="A55" s="214"/>
      <c r="B55" s="117" t="s">
        <v>27</v>
      </c>
      <c r="C55" s="119">
        <v>427</v>
      </c>
      <c r="E55"/>
      <c r="F55"/>
    </row>
    <row r="56" spans="1:16" ht="12" customHeight="1" x14ac:dyDescent="0.25">
      <c r="A56" s="214"/>
      <c r="B56" s="117" t="s">
        <v>17</v>
      </c>
      <c r="C56" s="119">
        <v>561</v>
      </c>
      <c r="E56"/>
      <c r="F56"/>
    </row>
    <row r="57" spans="1:16" ht="12" customHeight="1" x14ac:dyDescent="0.25">
      <c r="A57" s="214"/>
      <c r="B57" s="117" t="s">
        <v>20</v>
      </c>
      <c r="C57" s="119">
        <v>656</v>
      </c>
      <c r="E57"/>
      <c r="F57"/>
    </row>
    <row r="58" spans="1:16" ht="12" customHeight="1" x14ac:dyDescent="0.25">
      <c r="A58" s="214"/>
      <c r="B58" s="117" t="s">
        <v>19</v>
      </c>
      <c r="C58" s="119">
        <v>845</v>
      </c>
      <c r="E58"/>
      <c r="F58"/>
    </row>
    <row r="59" spans="1:16" ht="12" customHeight="1" x14ac:dyDescent="0.25">
      <c r="A59" s="214"/>
      <c r="B59" s="117" t="s">
        <v>38</v>
      </c>
      <c r="C59" s="119">
        <v>857</v>
      </c>
      <c r="D59" s="27"/>
      <c r="E59"/>
      <c r="F59"/>
      <c r="G59" s="27"/>
      <c r="H59" s="27"/>
      <c r="I59" s="27"/>
    </row>
    <row r="60" spans="1:16" ht="12" customHeight="1" x14ac:dyDescent="0.25">
      <c r="A60" s="214"/>
      <c r="B60" s="111" t="s">
        <v>18</v>
      </c>
      <c r="C60" s="113">
        <v>1294</v>
      </c>
      <c r="D60" s="27"/>
      <c r="E60"/>
      <c r="F60"/>
      <c r="G60" s="27"/>
      <c r="H60" s="27"/>
      <c r="I60" s="27"/>
    </row>
    <row r="61" spans="1:16" ht="12" customHeight="1" x14ac:dyDescent="0.25">
      <c r="A61" s="214"/>
      <c r="B61" s="117" t="s">
        <v>25</v>
      </c>
      <c r="C61" s="119">
        <v>1439</v>
      </c>
      <c r="D61" s="24"/>
      <c r="E61"/>
      <c r="F61"/>
      <c r="G61" s="24"/>
      <c r="H61" s="24"/>
      <c r="I61" s="24"/>
      <c r="J61" s="9"/>
      <c r="K61" s="9"/>
      <c r="L61" s="7"/>
      <c r="M61" s="7"/>
      <c r="N61" s="7"/>
      <c r="O61" s="6"/>
      <c r="P61" s="6"/>
    </row>
    <row r="62" spans="1:16" ht="12" customHeight="1" x14ac:dyDescent="0.25">
      <c r="A62" s="214"/>
      <c r="B62" s="117" t="s">
        <v>26</v>
      </c>
      <c r="C62" s="119">
        <v>1961</v>
      </c>
      <c r="D62" s="24"/>
      <c r="E62"/>
      <c r="F62"/>
      <c r="G62" s="24"/>
      <c r="H62" s="24"/>
      <c r="I62" s="24"/>
      <c r="J62" s="9"/>
      <c r="K62" s="9"/>
      <c r="L62" s="6"/>
      <c r="M62" s="6"/>
      <c r="N62" s="6"/>
      <c r="O62" s="6"/>
      <c r="P62" s="6"/>
    </row>
    <row r="63" spans="1:16" ht="12" customHeight="1" x14ac:dyDescent="0.25">
      <c r="A63" s="214"/>
      <c r="B63" s="111" t="s">
        <v>24</v>
      </c>
      <c r="C63" s="113">
        <v>3355</v>
      </c>
      <c r="D63" s="26"/>
      <c r="E63"/>
      <c r="F63"/>
      <c r="G63" s="26"/>
      <c r="H63" s="26"/>
      <c r="I63" s="26"/>
      <c r="J63" s="9"/>
      <c r="K63" s="9"/>
      <c r="L63" s="6"/>
      <c r="M63" s="6"/>
      <c r="N63" s="6"/>
      <c r="O63" s="6"/>
      <c r="P63" s="6"/>
    </row>
    <row r="64" spans="1:16" s="27" customFormat="1" ht="12" customHeight="1" x14ac:dyDescent="0.25">
      <c r="A64" s="214"/>
      <c r="B64" s="117" t="s">
        <v>31</v>
      </c>
      <c r="C64" s="119">
        <v>3442</v>
      </c>
      <c r="D64" s="21"/>
      <c r="E64"/>
      <c r="F64"/>
    </row>
    <row r="65" spans="1:16" ht="12" customHeight="1" x14ac:dyDescent="0.25">
      <c r="A65" s="214"/>
      <c r="B65" s="117" t="s">
        <v>5</v>
      </c>
      <c r="C65" s="119">
        <v>3908</v>
      </c>
      <c r="D65" s="24"/>
      <c r="E65"/>
      <c r="F65"/>
      <c r="G65" s="24"/>
      <c r="H65" s="24"/>
      <c r="I65" s="24"/>
      <c r="J65" s="9"/>
      <c r="K65" s="9"/>
      <c r="L65" s="6"/>
      <c r="M65" s="6"/>
      <c r="N65" s="6"/>
      <c r="O65" s="6"/>
      <c r="P65" s="6"/>
    </row>
    <row r="66" spans="1:16" s="27" customFormat="1" ht="12" customHeight="1" x14ac:dyDescent="0.25">
      <c r="B66" s="117" t="s">
        <v>28</v>
      </c>
      <c r="C66" s="119">
        <v>7646</v>
      </c>
      <c r="D66" s="21"/>
      <c r="E66"/>
      <c r="F66"/>
    </row>
    <row r="67" spans="1:16" s="27" customFormat="1" ht="12" customHeight="1" x14ac:dyDescent="0.25">
      <c r="B67" s="111" t="s">
        <v>22</v>
      </c>
      <c r="C67" s="113">
        <v>8810</v>
      </c>
      <c r="D67" s="21"/>
      <c r="E67"/>
      <c r="F67"/>
    </row>
    <row r="68" spans="1:16" s="27" customFormat="1" ht="12" customHeight="1" x14ac:dyDescent="0.25">
      <c r="B68" s="117" t="s">
        <v>32</v>
      </c>
      <c r="C68" s="119">
        <v>10123</v>
      </c>
      <c r="E68"/>
      <c r="F68"/>
    </row>
    <row r="69" spans="1:16" ht="12" customHeight="1" x14ac:dyDescent="0.25">
      <c r="B69" s="117" t="s">
        <v>21</v>
      </c>
      <c r="C69" s="119">
        <v>18700</v>
      </c>
      <c r="E69"/>
      <c r="F69"/>
    </row>
    <row r="70" spans="1:16" ht="12" customHeight="1" x14ac:dyDescent="0.25">
      <c r="B70" s="117" t="s">
        <v>30</v>
      </c>
      <c r="C70" s="119">
        <v>30543</v>
      </c>
      <c r="E70"/>
      <c r="F70"/>
    </row>
  </sheetData>
  <sortState ref="B50:C70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80</v>
      </c>
      <c r="C2" s="269"/>
      <c r="D2" s="269"/>
      <c r="E2" s="269"/>
      <c r="F2" s="26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9</v>
      </c>
      <c r="B33" s="275" t="s">
        <v>101</v>
      </c>
      <c r="C33" s="276"/>
      <c r="D33" s="276"/>
      <c r="E33" s="276"/>
      <c r="F33" s="277"/>
      <c r="G33" s="212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43" t="s">
        <v>10</v>
      </c>
      <c r="B34" s="278" t="s">
        <v>96</v>
      </c>
      <c r="C34" s="276"/>
      <c r="D34" s="276"/>
      <c r="E34" s="276"/>
      <c r="F34" s="279"/>
      <c r="G34" s="205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88" t="s">
        <v>16</v>
      </c>
      <c r="C50" s="189">
        <v>7.7141479616435416E-2</v>
      </c>
    </row>
    <row r="51" spans="1:14" ht="12" customHeight="1" x14ac:dyDescent="0.2">
      <c r="B51" s="188" t="s">
        <v>38</v>
      </c>
      <c r="C51" s="189">
        <v>8.1538984102276724E-2</v>
      </c>
    </row>
    <row r="52" spans="1:14" ht="12" customHeight="1" x14ac:dyDescent="0.25">
      <c r="B52" s="190" t="s">
        <v>23</v>
      </c>
      <c r="C52" s="193">
        <v>0.12639336184919914</v>
      </c>
      <c r="E52" s="36"/>
      <c r="F52" s="36"/>
    </row>
    <row r="53" spans="1:14" ht="12" customHeight="1" x14ac:dyDescent="0.2">
      <c r="B53" s="188" t="s">
        <v>29</v>
      </c>
      <c r="C53" s="189">
        <v>0.23312168338394529</v>
      </c>
      <c r="E53" s="80"/>
      <c r="F53" s="80"/>
    </row>
    <row r="54" spans="1:14" ht="12" customHeight="1" x14ac:dyDescent="0.2">
      <c r="B54" s="188" t="s">
        <v>17</v>
      </c>
      <c r="C54" s="189">
        <v>0.35339473120582565</v>
      </c>
    </row>
    <row r="55" spans="1:14" ht="12" customHeight="1" x14ac:dyDescent="0.2">
      <c r="B55" s="188" t="s">
        <v>22</v>
      </c>
      <c r="C55" s="189">
        <v>0.50303763932029966</v>
      </c>
    </row>
    <row r="56" spans="1:14" ht="12" customHeight="1" x14ac:dyDescent="0.25">
      <c r="B56" s="190" t="s">
        <v>34</v>
      </c>
      <c r="C56" s="192">
        <v>0.55405264800749143</v>
      </c>
      <c r="E56" s="213"/>
      <c r="F56" s="213"/>
    </row>
    <row r="57" spans="1:14" ht="12" customHeight="1" x14ac:dyDescent="0.25">
      <c r="B57" s="191" t="s">
        <v>20</v>
      </c>
      <c r="C57" s="192">
        <v>0.72118820153692242</v>
      </c>
    </row>
    <row r="58" spans="1:14" ht="12" customHeight="1" x14ac:dyDescent="0.2">
      <c r="B58" s="188" t="s">
        <v>27</v>
      </c>
      <c r="C58" s="189">
        <v>0.72981472619129006</v>
      </c>
      <c r="E58" s="80"/>
      <c r="F58" s="80"/>
    </row>
    <row r="59" spans="1:14" ht="12" customHeight="1" x14ac:dyDescent="0.2">
      <c r="B59" s="188" t="s">
        <v>26</v>
      </c>
      <c r="C59" s="189">
        <v>0.98497671918871266</v>
      </c>
      <c r="E59" s="213"/>
      <c r="F59" s="213"/>
    </row>
    <row r="60" spans="1:14" ht="12" customHeight="1" x14ac:dyDescent="0.2">
      <c r="B60" s="188" t="s">
        <v>28</v>
      </c>
      <c r="C60" s="189">
        <v>1.4302977698129726</v>
      </c>
    </row>
    <row r="61" spans="1:14" ht="12" customHeight="1" x14ac:dyDescent="0.2">
      <c r="B61" s="188" t="s">
        <v>31</v>
      </c>
      <c r="C61" s="189">
        <v>2.3076665214039087</v>
      </c>
    </row>
    <row r="62" spans="1:14" ht="12" customHeight="1" x14ac:dyDescent="0.2">
      <c r="A62" s="38"/>
      <c r="B62" s="188" t="s">
        <v>18</v>
      </c>
      <c r="C62" s="189">
        <v>3.5098188130628185</v>
      </c>
      <c r="D62" s="38"/>
      <c r="G62" s="38"/>
      <c r="H62" s="38"/>
      <c r="I62" s="38"/>
    </row>
    <row r="63" spans="1:14" ht="12" customHeight="1" x14ac:dyDescent="0.2">
      <c r="A63" s="38"/>
      <c r="B63" s="188" t="s">
        <v>30</v>
      </c>
      <c r="C63" s="189">
        <v>3.7031603502501267</v>
      </c>
      <c r="D63" s="38"/>
      <c r="E63" s="80"/>
      <c r="F63" s="80"/>
      <c r="G63" s="38"/>
      <c r="H63" s="38"/>
      <c r="I63" s="38"/>
    </row>
    <row r="64" spans="1:14" ht="12" customHeight="1" x14ac:dyDescent="0.2">
      <c r="A64" s="23"/>
      <c r="B64" s="188" t="s">
        <v>32</v>
      </c>
      <c r="C64" s="189">
        <v>6.0469394947642572</v>
      </c>
      <c r="D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90" t="s">
        <v>21</v>
      </c>
      <c r="C65" s="193">
        <v>8</v>
      </c>
      <c r="D65" s="36"/>
      <c r="E65" s="213"/>
      <c r="F65" s="213"/>
      <c r="G65" s="36"/>
      <c r="H65" s="36"/>
      <c r="I65" s="36"/>
    </row>
    <row r="66" spans="1:9" ht="12" customHeight="1" x14ac:dyDescent="0.2">
      <c r="A66" s="23"/>
      <c r="B66" s="188" t="s">
        <v>59</v>
      </c>
      <c r="C66" s="189">
        <v>10.366275051831375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90" t="s">
        <v>24</v>
      </c>
      <c r="C67" s="192">
        <v>14.658336246067808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">
      <c r="B68" s="188" t="s">
        <v>5</v>
      </c>
      <c r="C68" s="189" t="s">
        <v>6</v>
      </c>
      <c r="D68" s="80"/>
      <c r="E68" s="58"/>
      <c r="F68" s="58"/>
    </row>
    <row r="69" spans="1:9" s="38" customFormat="1" ht="12" customHeight="1" x14ac:dyDescent="0.25">
      <c r="B69" s="190" t="s">
        <v>7</v>
      </c>
      <c r="C69" s="193" t="s">
        <v>6</v>
      </c>
      <c r="D69" s="80"/>
      <c r="E69" s="58"/>
      <c r="F69" s="58"/>
    </row>
    <row r="70" spans="1:9" s="38" customFormat="1" ht="12" customHeight="1" x14ac:dyDescent="0.2">
      <c r="B70" s="188" t="s">
        <v>19</v>
      </c>
      <c r="C70" s="189" t="s">
        <v>6</v>
      </c>
      <c r="D70" s="80"/>
      <c r="E70" s="58"/>
      <c r="F70" s="58"/>
    </row>
    <row r="71" spans="1:9" s="38" customFormat="1" ht="12" customHeight="1" x14ac:dyDescent="0.2">
      <c r="B71" s="188" t="s">
        <v>25</v>
      </c>
      <c r="C71" s="189" t="s">
        <v>6</v>
      </c>
      <c r="E71" s="36"/>
      <c r="F71" s="36"/>
    </row>
    <row r="72" spans="1:9" ht="12" customHeight="1" x14ac:dyDescent="0.25">
      <c r="B72" s="191" t="s">
        <v>4</v>
      </c>
      <c r="C72" s="192" t="s">
        <v>6</v>
      </c>
    </row>
  </sheetData>
  <sortState ref="B50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2015-07-03T10:30:07Z</cp:lastPrinted>
  <dcterms:created xsi:type="dcterms:W3CDTF">2014-04-13T11:25:45Z</dcterms:created>
  <dcterms:modified xsi:type="dcterms:W3CDTF">2017-12-29T10:41:30Z</dcterms:modified>
</cp:coreProperties>
</file>