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IES\Desktop\Relatório Estatístico 2017\verdadeiro\"/>
    </mc:Choice>
  </mc:AlternateContent>
  <bookViews>
    <workbookView xWindow="0" yWindow="0" windowWidth="19200" windowHeight="10860" tabRatio="770"/>
  </bookViews>
  <sheets>
    <sheet name="Índice" sheetId="4" r:id="rId1"/>
    <sheet name="Quadro 3.1" sheetId="16" r:id="rId2"/>
    <sheet name="Quadro 3.2" sheetId="17" r:id="rId3"/>
    <sheet name="Quadro 3.3" sheetId="18" r:id="rId4"/>
    <sheet name="Quadro 3.4" sheetId="119" r:id="rId5"/>
    <sheet name="Quadro 3.5" sheetId="85" r:id="rId6"/>
    <sheet name="Quadro 3.6" sheetId="86" r:id="rId7"/>
    <sheet name="Quadro 3.7" sheetId="87" r:id="rId8"/>
    <sheet name="Quadro 3.8" sheetId="82" r:id="rId9"/>
    <sheet name="Quadro 3.9" sheetId="83" r:id="rId10"/>
    <sheet name="Quadro 3.10" sheetId="84" r:id="rId11"/>
    <sheet name="Quadro 3.11" sheetId="6" r:id="rId12"/>
    <sheet name="Quadro 3.12" sheetId="7" r:id="rId13"/>
    <sheet name="Quadro 3.13" sheetId="8" r:id="rId14"/>
    <sheet name="Quadro 3.14" sheetId="9" r:id="rId15"/>
    <sheet name="Quadro 3.15" sheetId="10" r:id="rId16"/>
    <sheet name="Quadro 3.16" sheetId="116" r:id="rId17"/>
    <sheet name="Quadro 3.17" sheetId="11" r:id="rId18"/>
    <sheet name="Quadro 3.18" sheetId="12" r:id="rId19"/>
    <sheet name="Quadro 3.19" sheetId="13" r:id="rId20"/>
    <sheet name="Quadro 3.20" sheetId="88" r:id="rId21"/>
    <sheet name="Quadro 3.21" sheetId="89" r:id="rId22"/>
    <sheet name="Quadro 3.22" sheetId="90" r:id="rId23"/>
    <sheet name="Quadro 3.23" sheetId="31" r:id="rId24"/>
    <sheet name="Quadro 3.24" sheetId="32" r:id="rId25"/>
    <sheet name="Quadro 3.25" sheetId="33" r:id="rId26"/>
    <sheet name="Quadro 3.26" sheetId="40" r:id="rId27"/>
    <sheet name="Quadro 3.27" sheetId="41" r:id="rId28"/>
    <sheet name="Quadro 3.28" sheetId="42" r:id="rId29"/>
    <sheet name="Quadro 3.29" sheetId="124" r:id="rId30"/>
    <sheet name="Quadro 3.30" sheetId="14" r:id="rId31"/>
    <sheet name="Quadro 3.31" sheetId="15" r:id="rId32"/>
    <sheet name="Quadro 3.32" sheetId="25" r:id="rId33"/>
    <sheet name="Quadro 3.33" sheetId="26" r:id="rId34"/>
    <sheet name="Quadro 3.34" sheetId="27" r:id="rId35"/>
    <sheet name="Quadro 3.35" sheetId="91" r:id="rId36"/>
    <sheet name="Quadro 3.36" sheetId="92" r:id="rId37"/>
    <sheet name="Quadro 3.37" sheetId="93" r:id="rId38"/>
    <sheet name="Quadro 3.38" sheetId="19" r:id="rId39"/>
    <sheet name="Quadro 3.39" sheetId="20" r:id="rId40"/>
    <sheet name="Quadro 3.40" sheetId="21" r:id="rId41"/>
    <sheet name="Quadro 3.41" sheetId="22" r:id="rId42"/>
    <sheet name="Quadro 3.42" sheetId="23" r:id="rId43"/>
    <sheet name="Quadro 3.43" sheetId="24" r:id="rId44"/>
    <sheet name="Quadro 3.44" sheetId="94" r:id="rId45"/>
    <sheet name="Quadro 3.45" sheetId="95" r:id="rId46"/>
    <sheet name="Quadro 3.46" sheetId="120" r:id="rId47"/>
    <sheet name="Quadro 3.47" sheetId="28" r:id="rId48"/>
    <sheet name="Quadro 3.48" sheetId="29" r:id="rId49"/>
    <sheet name="Quadro 3.49" sheetId="30" r:id="rId50"/>
    <sheet name="Quadro 3.50" sheetId="37" r:id="rId51"/>
    <sheet name="Quadro 3.51" sheetId="38" r:id="rId52"/>
    <sheet name="Quadro 3.52" sheetId="39" r:id="rId53"/>
    <sheet name="Quadro 3.53" sheetId="96" r:id="rId54"/>
    <sheet name="Quadro 3.54" sheetId="97" r:id="rId55"/>
    <sheet name="Quadro 3.55" sheetId="98" r:id="rId56"/>
    <sheet name="Quadro 3.56" sheetId="34" r:id="rId57"/>
    <sheet name="Quadro 3.57" sheetId="35" r:id="rId58"/>
    <sheet name="Quadro 3.58" sheetId="36" r:id="rId59"/>
    <sheet name="Quadro 3.59" sheetId="43" r:id="rId60"/>
    <sheet name="Gráfico 3.1" sheetId="54" r:id="rId61"/>
    <sheet name="Gráfico 3.2" sheetId="55" r:id="rId62"/>
    <sheet name="Gráfico 3.3" sheetId="56" r:id="rId63"/>
    <sheet name="Gráfico 3.4" sheetId="122" r:id="rId64"/>
    <sheet name="Gráfico 3.5" sheetId="99" r:id="rId65"/>
    <sheet name="Gráfico 3.6" sheetId="100" r:id="rId66"/>
    <sheet name="Gráfico 3.7" sheetId="101" r:id="rId67"/>
    <sheet name="Gráfico 3.8" sheetId="102" r:id="rId68"/>
    <sheet name="Gráfico 3.9" sheetId="103" r:id="rId69"/>
    <sheet name="Gráfico 3.10" sheetId="104" r:id="rId70"/>
    <sheet name="Gráfico 3.11" sheetId="44" r:id="rId71"/>
    <sheet name="Gráfico 3.12" sheetId="45" r:id="rId72"/>
    <sheet name="Gráfico 3.13" sheetId="46" r:id="rId73"/>
    <sheet name="Gráfico 3.14" sheetId="47" r:id="rId74"/>
    <sheet name="Gráfico 3.15" sheetId="48" r:id="rId75"/>
    <sheet name="Gráfico 3.16" sheetId="118" r:id="rId76"/>
    <sheet name="Gráfico 3.17" sheetId="49" r:id="rId77"/>
    <sheet name="Gráfico 3.18" sheetId="50" r:id="rId78"/>
    <sheet name="Gráfico 3.19" sheetId="51" r:id="rId79"/>
    <sheet name="Gráfico 3.20" sheetId="107" r:id="rId80"/>
    <sheet name="Gráfico 3.21" sheetId="108" r:id="rId81"/>
    <sheet name="Gráfico 3.22" sheetId="109" r:id="rId82"/>
    <sheet name="Gráfico 3.23" sheetId="69" r:id="rId83"/>
    <sheet name="Gráfico 3.24" sheetId="70" r:id="rId84"/>
    <sheet name="Gráfico 3.25" sheetId="71" r:id="rId85"/>
    <sheet name="Gráfico 3.26" sheetId="78" r:id="rId86"/>
    <sheet name="Gráfico 3.27" sheetId="79" r:id="rId87"/>
    <sheet name="Gráfico 3.28" sheetId="80" r:id="rId88"/>
    <sheet name="Gráfico 3.29" sheetId="123" r:id="rId89"/>
    <sheet name="Gráfico 3.30" sheetId="52" r:id="rId90"/>
    <sheet name="Gráfico 3.31" sheetId="53" r:id="rId91"/>
    <sheet name="Gráfico 3.32" sheetId="63" r:id="rId92"/>
    <sheet name="Gráfico 3.33" sheetId="64" r:id="rId93"/>
    <sheet name="Gráfico 3.34" sheetId="65" r:id="rId94"/>
    <sheet name="Gráfico 3.35" sheetId="110" r:id="rId95"/>
    <sheet name="Gráfico 3.36" sheetId="111" r:id="rId96"/>
    <sheet name="Gráfico 3.37" sheetId="112" r:id="rId97"/>
    <sheet name="Gráfico 3.38" sheetId="57" r:id="rId98"/>
    <sheet name="Gráfico 3.39" sheetId="58" r:id="rId99"/>
    <sheet name="Gráfico 3.40" sheetId="59" r:id="rId100"/>
    <sheet name="Gráfico 3.41" sheetId="60" r:id="rId101"/>
    <sheet name="Gráfico 3.42" sheetId="61" r:id="rId102"/>
    <sheet name="Gráfico 3.43" sheetId="62" r:id="rId103"/>
    <sheet name="Gráfico 3.44" sheetId="105" r:id="rId104"/>
    <sheet name="Gráfico 3.45" sheetId="106" r:id="rId105"/>
    <sheet name="Gráfico 3.46" sheetId="121" r:id="rId106"/>
    <sheet name="Gráfico 3.47" sheetId="66" r:id="rId107"/>
    <sheet name="Gráfico 3.48" sheetId="67" r:id="rId108"/>
    <sheet name="Gráfico 3.49" sheetId="68" r:id="rId109"/>
    <sheet name="Gráfico 3.50" sheetId="75" r:id="rId110"/>
    <sheet name="Gráfico 3.51" sheetId="76" r:id="rId111"/>
    <sheet name="Gráfico 3.52" sheetId="77" r:id="rId112"/>
    <sheet name="Gráfico 3.53" sheetId="113" r:id="rId113"/>
    <sheet name="Gráfico 3.54" sheetId="114" r:id="rId114"/>
    <sheet name="Gráfico 3.55" sheetId="115" r:id="rId115"/>
    <sheet name="Gráfico 3.56" sheetId="72" r:id="rId116"/>
    <sheet name="Gráfico 3.57" sheetId="73" r:id="rId117"/>
    <sheet name="Gráfico 3.58" sheetId="74" r:id="rId118"/>
    <sheet name="Gráfico 3.59" sheetId="81" r:id="rId119"/>
  </sheets>
  <definedNames>
    <definedName name="_xlnm.Print_Titles" localSheetId="0">Índice!$1:$2</definedName>
    <definedName name="_xlnm.Print_Titles" localSheetId="1">'Quadro 3.1'!$1:$5</definedName>
    <definedName name="_xlnm.Print_Titles" localSheetId="11">'Quadro 3.11'!$1:$5</definedName>
    <definedName name="_xlnm.Print_Titles" localSheetId="12">'Quadro 3.12'!$1:$5</definedName>
    <definedName name="_xlnm.Print_Titles" localSheetId="13">'Quadro 3.13'!$1:$5</definedName>
    <definedName name="_xlnm.Print_Titles" localSheetId="14">'Quadro 3.14'!$1:$5</definedName>
    <definedName name="_xlnm.Print_Titles" localSheetId="15">'Quadro 3.15'!$1:$5</definedName>
    <definedName name="_xlnm.Print_Titles" localSheetId="16">'Quadro 3.16'!$1:$5</definedName>
    <definedName name="_xlnm.Print_Titles" localSheetId="17">'Quadro 3.17'!$1:$5</definedName>
    <definedName name="_xlnm.Print_Titles" localSheetId="18">'Quadro 3.18'!$1:$5</definedName>
    <definedName name="_xlnm.Print_Titles" localSheetId="19">'Quadro 3.19'!$1:$5</definedName>
    <definedName name="_xlnm.Print_Titles" localSheetId="2">'Quadro 3.2'!$1:$5</definedName>
    <definedName name="_xlnm.Print_Titles" localSheetId="23">'Quadro 3.23'!$1:$5</definedName>
    <definedName name="_xlnm.Print_Titles" localSheetId="24">'Quadro 3.24'!$1:$5</definedName>
    <definedName name="_xlnm.Print_Titles" localSheetId="25">'Quadro 3.25'!$1:$5</definedName>
    <definedName name="_xlnm.Print_Titles" localSheetId="26">'Quadro 3.26'!$1:$5</definedName>
    <definedName name="_xlnm.Print_Titles" localSheetId="27">'Quadro 3.27'!$1:$5</definedName>
    <definedName name="_xlnm.Print_Titles" localSheetId="28">'Quadro 3.28'!$1:$5</definedName>
    <definedName name="_xlnm.Print_Titles" localSheetId="29">'Quadro 3.29'!$1:$5</definedName>
    <definedName name="_xlnm.Print_Titles" localSheetId="3">'Quadro 3.3'!$1:$5</definedName>
    <definedName name="_xlnm.Print_Titles" localSheetId="30">'Quadro 3.30'!$1:$5</definedName>
    <definedName name="_xlnm.Print_Titles" localSheetId="31">'Quadro 3.31'!$1:$5</definedName>
    <definedName name="_xlnm.Print_Titles" localSheetId="32">'Quadro 3.32'!$1:$5</definedName>
    <definedName name="_xlnm.Print_Titles" localSheetId="33">'Quadro 3.33'!$1:$5</definedName>
    <definedName name="_xlnm.Print_Titles" localSheetId="34">'Quadro 3.34'!$1:$5</definedName>
    <definedName name="_xlnm.Print_Titles" localSheetId="38">'Quadro 3.38'!$1:$5</definedName>
    <definedName name="_xlnm.Print_Titles" localSheetId="39">'Quadro 3.39'!$1:$5</definedName>
    <definedName name="_xlnm.Print_Titles" localSheetId="40">'Quadro 3.40'!$1:$5</definedName>
    <definedName name="_xlnm.Print_Titles" localSheetId="41">'Quadro 3.41'!$1:$5</definedName>
    <definedName name="_xlnm.Print_Titles" localSheetId="42">'Quadro 3.42'!$1:$5</definedName>
    <definedName name="_xlnm.Print_Titles" localSheetId="43">'Quadro 3.43'!$1:$5</definedName>
    <definedName name="_xlnm.Print_Titles" localSheetId="47">'Quadro 3.47'!$1:$5</definedName>
    <definedName name="_xlnm.Print_Titles" localSheetId="48">'Quadro 3.48'!$1:$5</definedName>
    <definedName name="_xlnm.Print_Titles" localSheetId="49">'Quadro 3.49'!$1:$5</definedName>
    <definedName name="_xlnm.Print_Titles" localSheetId="50">'Quadro 3.50'!$1:$5</definedName>
    <definedName name="_xlnm.Print_Titles" localSheetId="51">'Quadro 3.51'!$1:$5</definedName>
    <definedName name="_xlnm.Print_Titles" localSheetId="52">'Quadro 3.52'!$1:$5</definedName>
    <definedName name="_xlnm.Print_Titles" localSheetId="56">'Quadro 3.56'!$1:$5</definedName>
    <definedName name="_xlnm.Print_Titles" localSheetId="57">'Quadro 3.57'!$1:$5</definedName>
    <definedName name="_xlnm.Print_Titles" localSheetId="58">'Quadro 3.58'!$1:$5</definedName>
    <definedName name="_xlnm.Print_Titles" localSheetId="59">'Quadro 3.59'!$1:$5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24" l="1"/>
  <c r="G21" i="120" l="1"/>
  <c r="G20" i="120"/>
  <c r="G19" i="120"/>
  <c r="G18" i="120"/>
  <c r="G20" i="27" l="1"/>
  <c r="D20" i="27"/>
  <c r="F20" i="27"/>
  <c r="F19" i="27"/>
  <c r="D19" i="27"/>
  <c r="G18" i="90"/>
  <c r="G21" i="11"/>
  <c r="G20" i="11"/>
  <c r="G19" i="11"/>
  <c r="F20" i="11"/>
  <c r="F19" i="11"/>
  <c r="D20" i="11"/>
  <c r="D19" i="11"/>
  <c r="F18" i="116"/>
  <c r="F15" i="116"/>
  <c r="G20" i="9"/>
  <c r="D20" i="9"/>
  <c r="F20" i="9"/>
  <c r="F19" i="9"/>
  <c r="D19" i="9"/>
  <c r="G7" i="84"/>
  <c r="G21" i="42"/>
  <c r="D21" i="42"/>
  <c r="F21" i="42"/>
  <c r="F20" i="42"/>
  <c r="D20" i="42"/>
  <c r="G21" i="119"/>
  <c r="G20" i="119"/>
  <c r="G19" i="119"/>
  <c r="G6" i="88" l="1"/>
  <c r="G7" i="88"/>
  <c r="G8" i="88"/>
  <c r="G9" i="88"/>
  <c r="G10" i="88"/>
  <c r="F8" i="88"/>
  <c r="F7" i="88"/>
  <c r="F6" i="88"/>
  <c r="F5" i="88"/>
  <c r="F9" i="88"/>
  <c r="F21" i="12" l="1"/>
  <c r="F16" i="12"/>
  <c r="G18" i="20" l="1"/>
  <c r="G19" i="20"/>
  <c r="G20" i="20"/>
  <c r="F18" i="20"/>
  <c r="F19" i="20"/>
  <c r="F20" i="20"/>
  <c r="D20" i="20"/>
  <c r="G18" i="13" l="1"/>
  <c r="G19" i="13"/>
  <c r="G20" i="13"/>
  <c r="F18" i="13"/>
  <c r="F19" i="13"/>
  <c r="F20" i="13"/>
  <c r="D18" i="13"/>
  <c r="D19" i="13"/>
  <c r="D20" i="13"/>
  <c r="G21" i="36"/>
  <c r="F21" i="36"/>
  <c r="D21" i="36"/>
  <c r="G21" i="35"/>
  <c r="F21" i="35"/>
  <c r="D21" i="35"/>
  <c r="G21" i="34"/>
  <c r="F21" i="34"/>
  <c r="D21" i="34"/>
  <c r="G21" i="98" l="1"/>
  <c r="F21" i="98"/>
  <c r="D21" i="98"/>
  <c r="G21" i="97"/>
  <c r="F21" i="97"/>
  <c r="D21" i="97"/>
  <c r="G21" i="96"/>
  <c r="F21" i="96"/>
  <c r="D21" i="96"/>
  <c r="G21" i="39"/>
  <c r="F21" i="39"/>
  <c r="D21" i="39"/>
  <c r="G21" i="38"/>
  <c r="F21" i="38"/>
  <c r="D21" i="38"/>
  <c r="G21" i="37"/>
  <c r="F21" i="37"/>
  <c r="D21" i="37"/>
  <c r="G21" i="30"/>
  <c r="F21" i="30"/>
  <c r="D21" i="30"/>
  <c r="G21" i="29"/>
  <c r="F21" i="29"/>
  <c r="D21" i="29"/>
  <c r="G21" i="28"/>
  <c r="F21" i="28"/>
  <c r="D21" i="28"/>
  <c r="F21" i="95"/>
  <c r="G21" i="94"/>
  <c r="F21" i="94"/>
  <c r="D21" i="94"/>
  <c r="G21" i="24"/>
  <c r="F21" i="24"/>
  <c r="D21" i="24"/>
  <c r="G21" i="22"/>
  <c r="F21" i="22"/>
  <c r="D21" i="22"/>
  <c r="G20" i="21" l="1"/>
  <c r="F20" i="21"/>
  <c r="D20" i="21"/>
  <c r="G20" i="19"/>
  <c r="F20" i="19"/>
  <c r="D20" i="19"/>
  <c r="G20" i="93"/>
  <c r="F20" i="93"/>
  <c r="D20" i="93"/>
  <c r="F21" i="92"/>
  <c r="G20" i="91"/>
  <c r="F20" i="91"/>
  <c r="D20" i="91"/>
  <c r="G21" i="26"/>
  <c r="F21" i="26"/>
  <c r="D21" i="26"/>
  <c r="G21" i="25"/>
  <c r="F21" i="25"/>
  <c r="D21" i="25"/>
  <c r="G21" i="15"/>
  <c r="F21" i="15"/>
  <c r="D21" i="15"/>
  <c r="F19" i="14"/>
  <c r="G19" i="14"/>
  <c r="D19" i="14"/>
  <c r="G20" i="42"/>
  <c r="G20" i="41"/>
  <c r="F20" i="41"/>
  <c r="D20" i="41"/>
  <c r="G21" i="41"/>
  <c r="F21" i="41"/>
  <c r="D21" i="41"/>
  <c r="G20" i="40"/>
  <c r="F20" i="40"/>
  <c r="D20" i="40"/>
  <c r="G21" i="33"/>
  <c r="F21" i="33"/>
  <c r="D21" i="33"/>
  <c r="G21" i="32"/>
  <c r="F21" i="32"/>
  <c r="D21" i="32"/>
  <c r="G21" i="31"/>
  <c r="F21" i="31"/>
  <c r="D21" i="31"/>
  <c r="F21" i="90"/>
  <c r="D21" i="90"/>
  <c r="G21" i="89"/>
  <c r="F21" i="89"/>
  <c r="D21" i="89"/>
  <c r="G21" i="88"/>
  <c r="F21" i="88"/>
  <c r="D21" i="88"/>
  <c r="G20" i="8"/>
  <c r="F20" i="8"/>
  <c r="D20" i="8"/>
  <c r="G21" i="7"/>
  <c r="F21" i="7"/>
  <c r="D21" i="7"/>
  <c r="D18" i="6"/>
  <c r="G19" i="6"/>
  <c r="G20" i="6"/>
  <c r="F19" i="6"/>
  <c r="F20" i="6"/>
  <c r="D20" i="6"/>
  <c r="D19" i="6"/>
  <c r="G21" i="84"/>
  <c r="F21" i="84"/>
  <c r="D21" i="84"/>
  <c r="G21" i="83"/>
  <c r="F21" i="83"/>
  <c r="D21" i="83"/>
  <c r="G21" i="82"/>
  <c r="F21" i="82"/>
  <c r="D21" i="82"/>
  <c r="G21" i="87"/>
  <c r="F21" i="87"/>
  <c r="D21" i="87"/>
  <c r="G21" i="86"/>
  <c r="F21" i="86"/>
  <c r="D21" i="86"/>
  <c r="G21" i="85"/>
  <c r="F21" i="85"/>
  <c r="D21" i="85"/>
  <c r="G21" i="18"/>
  <c r="F21" i="18"/>
  <c r="D21" i="18"/>
  <c r="D21" i="17"/>
  <c r="G21" i="17"/>
  <c r="F21" i="17"/>
  <c r="D21" i="16"/>
  <c r="G21" i="16"/>
  <c r="G20" i="16"/>
  <c r="D20" i="16"/>
  <c r="F20" i="16"/>
  <c r="G18" i="124" l="1"/>
  <c r="D20" i="36" l="1"/>
  <c r="D19" i="36"/>
  <c r="D20" i="35"/>
  <c r="D19" i="35"/>
  <c r="D20" i="34"/>
  <c r="D19" i="34"/>
  <c r="G20" i="98"/>
  <c r="G19" i="98"/>
  <c r="D20" i="98"/>
  <c r="D19" i="98"/>
  <c r="G20" i="97"/>
  <c r="G19" i="97"/>
  <c r="D20" i="97"/>
  <c r="D19" i="97"/>
  <c r="G20" i="96"/>
  <c r="G19" i="96"/>
  <c r="D20" i="96"/>
  <c r="D19" i="96"/>
  <c r="G20" i="39"/>
  <c r="G19" i="39"/>
  <c r="D20" i="39"/>
  <c r="D19" i="39"/>
  <c r="D20" i="38"/>
  <c r="D19" i="38"/>
  <c r="G20" i="37"/>
  <c r="G19" i="37"/>
  <c r="D20" i="37"/>
  <c r="D19" i="37"/>
  <c r="G20" i="30"/>
  <c r="G19" i="30"/>
  <c r="D20" i="30"/>
  <c r="D19" i="30"/>
  <c r="G20" i="29"/>
  <c r="G19" i="29"/>
  <c r="D20" i="29"/>
  <c r="D19" i="29"/>
  <c r="G20" i="28"/>
  <c r="G19" i="28"/>
  <c r="D20" i="28"/>
  <c r="D19" i="28"/>
  <c r="G20" i="94"/>
  <c r="G19" i="94"/>
  <c r="D20" i="94"/>
  <c r="D19" i="94"/>
  <c r="G20" i="24"/>
  <c r="G19" i="24"/>
  <c r="D20" i="24"/>
  <c r="D19" i="24"/>
  <c r="G20" i="22"/>
  <c r="G19" i="22"/>
  <c r="D20" i="22"/>
  <c r="D19" i="22"/>
  <c r="D19" i="21"/>
  <c r="D19" i="20"/>
  <c r="D19" i="19"/>
  <c r="G19" i="93"/>
  <c r="G18" i="93"/>
  <c r="G17" i="93"/>
  <c r="G16" i="93"/>
  <c r="G15" i="93"/>
  <c r="G14" i="93"/>
  <c r="G13" i="93"/>
  <c r="D19" i="93"/>
  <c r="D19" i="91"/>
  <c r="G19" i="27"/>
  <c r="G20" i="26"/>
  <c r="G19" i="26"/>
  <c r="D20" i="26"/>
  <c r="D19" i="26"/>
  <c r="D20" i="25"/>
  <c r="D19" i="25"/>
  <c r="D20" i="15"/>
  <c r="D19" i="15"/>
  <c r="D19" i="42"/>
  <c r="G19" i="41"/>
  <c r="D19" i="41"/>
  <c r="D19" i="40"/>
  <c r="G20" i="33"/>
  <c r="G19" i="33"/>
  <c r="D20" i="33"/>
  <c r="D19" i="33"/>
  <c r="D20" i="32"/>
  <c r="D19" i="32"/>
  <c r="D20" i="31"/>
  <c r="D19" i="31"/>
  <c r="D20" i="90"/>
  <c r="D19" i="90"/>
  <c r="G20" i="89"/>
  <c r="G19" i="89"/>
  <c r="D20" i="89"/>
  <c r="D19" i="89"/>
  <c r="G20" i="88"/>
  <c r="G19" i="88"/>
  <c r="D20" i="88"/>
  <c r="D19" i="88"/>
  <c r="G19" i="9"/>
  <c r="D19" i="8"/>
  <c r="D20" i="7"/>
  <c r="D19" i="7"/>
  <c r="G18" i="6"/>
  <c r="F18" i="6"/>
  <c r="G20" i="84"/>
  <c r="G18" i="84"/>
  <c r="D20" i="84"/>
  <c r="D19" i="84"/>
  <c r="G20" i="83"/>
  <c r="G19" i="83"/>
  <c r="D20" i="83"/>
  <c r="D19" i="83"/>
  <c r="G20" i="82"/>
  <c r="G19" i="82"/>
  <c r="D20" i="82"/>
  <c r="D19" i="82"/>
  <c r="G20" i="87"/>
  <c r="G19" i="87"/>
  <c r="D20" i="87"/>
  <c r="D19" i="87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19" i="16"/>
  <c r="D18" i="16"/>
  <c r="D17" i="16"/>
  <c r="D16" i="16"/>
  <c r="D15" i="16"/>
  <c r="D14" i="16"/>
  <c r="D13" i="16"/>
  <c r="D12" i="16"/>
  <c r="D11" i="16"/>
  <c r="D10" i="16"/>
  <c r="D9" i="16"/>
  <c r="D8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E32" i="4"/>
  <c r="B32" i="4"/>
  <c r="D18" i="124"/>
  <c r="F17" i="124"/>
  <c r="F18" i="124"/>
  <c r="G19" i="19"/>
  <c r="F19" i="19"/>
  <c r="F20" i="87"/>
  <c r="G17" i="86"/>
  <c r="G18" i="86"/>
  <c r="G19" i="86"/>
  <c r="G20" i="86"/>
  <c r="G6" i="86"/>
  <c r="G7" i="86"/>
  <c r="G8" i="86"/>
  <c r="F5" i="86"/>
  <c r="F6" i="86"/>
  <c r="F7" i="86"/>
  <c r="F17" i="86"/>
  <c r="F18" i="86"/>
  <c r="F19" i="86"/>
  <c r="F20" i="86"/>
  <c r="D6" i="86"/>
  <c r="D7" i="86"/>
  <c r="D8" i="86"/>
  <c r="D9" i="86"/>
  <c r="D18" i="86"/>
  <c r="D19" i="86"/>
  <c r="D20" i="86"/>
  <c r="D17" i="86"/>
  <c r="G19" i="36"/>
  <c r="G20" i="36"/>
  <c r="F19" i="36"/>
  <c r="F20" i="36"/>
  <c r="G19" i="35"/>
  <c r="G20" i="35"/>
  <c r="F19" i="35"/>
  <c r="F20" i="35"/>
  <c r="G19" i="34"/>
  <c r="G20" i="34"/>
  <c r="F19" i="34"/>
  <c r="F20" i="34"/>
  <c r="G19" i="38"/>
  <c r="G20" i="38"/>
  <c r="F19" i="38"/>
  <c r="F20" i="38"/>
  <c r="G19" i="21"/>
  <c r="F19" i="21"/>
  <c r="G15" i="20"/>
  <c r="G16" i="20"/>
  <c r="G14" i="20"/>
  <c r="G17" i="20"/>
  <c r="F14" i="20"/>
  <c r="F15" i="20"/>
  <c r="F16" i="20"/>
  <c r="F13" i="20"/>
  <c r="D14" i="20"/>
  <c r="D18" i="20"/>
  <c r="F18" i="93"/>
  <c r="F19" i="93"/>
  <c r="D18" i="93"/>
  <c r="G19" i="91"/>
  <c r="F19" i="91"/>
  <c r="G19" i="25"/>
  <c r="G20" i="25"/>
  <c r="F19" i="25"/>
  <c r="F20" i="25"/>
  <c r="G19" i="15"/>
  <c r="G20" i="15"/>
  <c r="F19" i="15"/>
  <c r="F20" i="15"/>
  <c r="G17" i="14"/>
  <c r="G18" i="14"/>
  <c r="F17" i="14"/>
  <c r="F18" i="14"/>
  <c r="D17" i="14"/>
  <c r="D18" i="14"/>
  <c r="G19" i="42"/>
  <c r="F19" i="42"/>
  <c r="G19" i="40"/>
  <c r="F19" i="40"/>
  <c r="G19" i="8"/>
  <c r="F19" i="8"/>
  <c r="G19" i="7"/>
  <c r="G20" i="7"/>
  <c r="F19" i="7"/>
  <c r="F20" i="7"/>
  <c r="G18" i="85"/>
  <c r="G19" i="85"/>
  <c r="G20" i="85"/>
  <c r="F18" i="85"/>
  <c r="F19" i="85"/>
  <c r="F20" i="85"/>
  <c r="D18" i="85"/>
  <c r="D19" i="85"/>
  <c r="D20" i="85"/>
  <c r="D17" i="85"/>
  <c r="F21" i="16"/>
  <c r="F20" i="18"/>
  <c r="F20" i="82"/>
  <c r="F20" i="83"/>
  <c r="F20" i="84"/>
  <c r="F20" i="88"/>
  <c r="F20" i="89"/>
  <c r="F20" i="90"/>
  <c r="F20" i="31"/>
  <c r="F20" i="32"/>
  <c r="F20" i="33"/>
  <c r="F20" i="26"/>
  <c r="F20" i="22"/>
  <c r="F20" i="24"/>
  <c r="F20" i="94"/>
  <c r="F20" i="28"/>
  <c r="F20" i="29"/>
  <c r="F20" i="30"/>
  <c r="F20" i="37"/>
  <c r="F20" i="39"/>
  <c r="F20" i="96"/>
  <c r="F20" i="97"/>
  <c r="F20" i="98"/>
  <c r="F20" i="17"/>
  <c r="F19" i="18"/>
  <c r="F19" i="87"/>
  <c r="F19" i="82"/>
  <c r="F19" i="83"/>
  <c r="F19" i="84"/>
  <c r="F19" i="88"/>
  <c r="F19" i="89"/>
  <c r="F19" i="90"/>
  <c r="F19" i="31"/>
  <c r="F19" i="32"/>
  <c r="F19" i="33"/>
  <c r="F19" i="41"/>
  <c r="F19" i="26"/>
  <c r="F19" i="22"/>
  <c r="F19" i="24"/>
  <c r="F19" i="94"/>
  <c r="F19" i="28"/>
  <c r="F19" i="29"/>
  <c r="F19" i="30"/>
  <c r="F19" i="37"/>
  <c r="F19" i="39"/>
  <c r="F19" i="96"/>
  <c r="F19" i="97"/>
  <c r="F19" i="98"/>
  <c r="F19" i="17"/>
  <c r="F19" i="16"/>
  <c r="G6" i="39"/>
  <c r="F5" i="39"/>
  <c r="D6" i="39"/>
  <c r="G6" i="38"/>
  <c r="F5" i="38"/>
  <c r="D6" i="38"/>
  <c r="G6" i="37"/>
  <c r="D6" i="37"/>
  <c r="G17" i="120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48" i="4"/>
  <c r="F5" i="10"/>
  <c r="D6" i="17"/>
  <c r="G6" i="17"/>
  <c r="F5" i="17"/>
  <c r="G6" i="16"/>
  <c r="F5" i="116"/>
  <c r="F6" i="43"/>
  <c r="G18" i="42"/>
  <c r="G17" i="42"/>
  <c r="G16" i="42"/>
  <c r="G15" i="42"/>
  <c r="G14" i="42"/>
  <c r="G13" i="42"/>
  <c r="G12" i="42"/>
  <c r="G11" i="42"/>
  <c r="G10" i="42"/>
  <c r="G9" i="42"/>
  <c r="G7" i="42"/>
  <c r="G6" i="42"/>
  <c r="F18" i="42"/>
  <c r="F17" i="42"/>
  <c r="F16" i="42"/>
  <c r="F15" i="42"/>
  <c r="F14" i="42"/>
  <c r="F13" i="42"/>
  <c r="F12" i="42"/>
  <c r="F11" i="42"/>
  <c r="F10" i="42"/>
  <c r="F9" i="42"/>
  <c r="F8" i="42"/>
  <c r="F6" i="42"/>
  <c r="F5" i="42"/>
  <c r="D18" i="42"/>
  <c r="D17" i="42"/>
  <c r="D16" i="42"/>
  <c r="D15" i="42"/>
  <c r="D14" i="42"/>
  <c r="D13" i="42"/>
  <c r="D12" i="42"/>
  <c r="D11" i="42"/>
  <c r="D10" i="42"/>
  <c r="D9" i="42"/>
  <c r="D7" i="42"/>
  <c r="D6" i="42"/>
  <c r="G18" i="41"/>
  <c r="G17" i="41"/>
  <c r="G16" i="41"/>
  <c r="G15" i="41"/>
  <c r="G14" i="41"/>
  <c r="G13" i="41"/>
  <c r="G12" i="41"/>
  <c r="G11" i="41"/>
  <c r="G10" i="41"/>
  <c r="G9" i="41"/>
  <c r="G7" i="41"/>
  <c r="G6" i="41"/>
  <c r="F18" i="41"/>
  <c r="F17" i="41"/>
  <c r="F16" i="41"/>
  <c r="F15" i="41"/>
  <c r="F14" i="41"/>
  <c r="F13" i="41"/>
  <c r="F12" i="41"/>
  <c r="F11" i="41"/>
  <c r="F10" i="41"/>
  <c r="F8" i="41"/>
  <c r="F7" i="41"/>
  <c r="F6" i="41"/>
  <c r="F5" i="41"/>
  <c r="D18" i="41"/>
  <c r="D17" i="41"/>
  <c r="D16" i="41"/>
  <c r="D15" i="41"/>
  <c r="D14" i="41"/>
  <c r="D13" i="41"/>
  <c r="D12" i="41"/>
  <c r="D11" i="41"/>
  <c r="D10" i="41"/>
  <c r="D8" i="41"/>
  <c r="D7" i="41"/>
  <c r="D6" i="41"/>
  <c r="G18" i="40"/>
  <c r="G17" i="40"/>
  <c r="G16" i="40"/>
  <c r="G15" i="40"/>
  <c r="G14" i="40"/>
  <c r="G13" i="40"/>
  <c r="G12" i="40"/>
  <c r="G11" i="40"/>
  <c r="G9" i="40"/>
  <c r="G8" i="40"/>
  <c r="G7" i="40"/>
  <c r="G6" i="40"/>
  <c r="F18" i="40"/>
  <c r="F17" i="40"/>
  <c r="F16" i="40"/>
  <c r="F15" i="40"/>
  <c r="F14" i="40"/>
  <c r="F13" i="40"/>
  <c r="F12" i="40"/>
  <c r="F11" i="40"/>
  <c r="F10" i="40"/>
  <c r="F9" i="40"/>
  <c r="F8" i="40"/>
  <c r="F6" i="40"/>
  <c r="F5" i="40"/>
  <c r="D18" i="40"/>
  <c r="D17" i="40"/>
  <c r="D16" i="40"/>
  <c r="D15" i="40"/>
  <c r="D14" i="40"/>
  <c r="D13" i="40"/>
  <c r="D12" i="40"/>
  <c r="D11" i="40"/>
  <c r="D10" i="40"/>
  <c r="D8" i="40"/>
  <c r="D7" i="40"/>
  <c r="D6" i="40"/>
  <c r="G18" i="39"/>
  <c r="G17" i="39"/>
  <c r="G16" i="39"/>
  <c r="G15" i="39"/>
  <c r="G14" i="39"/>
  <c r="G13" i="39"/>
  <c r="G12" i="39"/>
  <c r="G10" i="39"/>
  <c r="G9" i="39"/>
  <c r="G8" i="39"/>
  <c r="G7" i="39"/>
  <c r="F18" i="39"/>
  <c r="F17" i="39"/>
  <c r="F16" i="39"/>
  <c r="F15" i="39"/>
  <c r="F14" i="39"/>
  <c r="F13" i="39"/>
  <c r="F12" i="39"/>
  <c r="F11" i="39"/>
  <c r="F10" i="39"/>
  <c r="F8" i="39"/>
  <c r="F7" i="39"/>
  <c r="F6" i="39"/>
  <c r="D18" i="39"/>
  <c r="D17" i="39"/>
  <c r="D16" i="39"/>
  <c r="D15" i="39"/>
  <c r="D14" i="39"/>
  <c r="D13" i="39"/>
  <c r="D12" i="39"/>
  <c r="D11" i="39"/>
  <c r="D10" i="39"/>
  <c r="D9" i="39"/>
  <c r="D7" i="39"/>
  <c r="G18" i="38"/>
  <c r="G17" i="38"/>
  <c r="G16" i="38"/>
  <c r="G15" i="38"/>
  <c r="G14" i="38"/>
  <c r="G13" i="38"/>
  <c r="G12" i="38"/>
  <c r="G10" i="38"/>
  <c r="G9" i="38"/>
  <c r="G8" i="38"/>
  <c r="G7" i="38"/>
  <c r="F18" i="38"/>
  <c r="F16" i="38"/>
  <c r="F15" i="38"/>
  <c r="F14" i="38"/>
  <c r="F13" i="38"/>
  <c r="F12" i="38"/>
  <c r="F11" i="38"/>
  <c r="F10" i="38"/>
  <c r="F9" i="38"/>
  <c r="F8" i="38"/>
  <c r="F7" i="38"/>
  <c r="F6" i="38"/>
  <c r="D18" i="38"/>
  <c r="D17" i="38"/>
  <c r="D16" i="38"/>
  <c r="D15" i="38"/>
  <c r="D14" i="38"/>
  <c r="D13" i="38"/>
  <c r="D12" i="38"/>
  <c r="D11" i="38"/>
  <c r="D10" i="38"/>
  <c r="D9" i="38"/>
  <c r="D7" i="38"/>
  <c r="G18" i="37"/>
  <c r="G17" i="37"/>
  <c r="G16" i="37"/>
  <c r="G15" i="37"/>
  <c r="G14" i="37"/>
  <c r="G13" i="37"/>
  <c r="G12" i="37"/>
  <c r="G11" i="37"/>
  <c r="G10" i="37"/>
  <c r="G8" i="37"/>
  <c r="G7" i="37"/>
  <c r="F6" i="37"/>
  <c r="D18" i="37"/>
  <c r="D17" i="37"/>
  <c r="D16" i="37"/>
  <c r="D15" i="37"/>
  <c r="D14" i="37"/>
  <c r="D13" i="37"/>
  <c r="D12" i="37"/>
  <c r="D11" i="37"/>
  <c r="D10" i="37"/>
  <c r="D8" i="37"/>
  <c r="D7" i="37"/>
  <c r="G18" i="36"/>
  <c r="G17" i="36"/>
  <c r="G16" i="36"/>
  <c r="G15" i="36"/>
  <c r="G14" i="36"/>
  <c r="G13" i="36"/>
  <c r="G12" i="36"/>
  <c r="G11" i="36"/>
  <c r="G10" i="36"/>
  <c r="G9" i="36"/>
  <c r="G7" i="36"/>
  <c r="G6" i="36"/>
  <c r="F18" i="36"/>
  <c r="F17" i="36"/>
  <c r="F16" i="36"/>
  <c r="F15" i="36"/>
  <c r="F14" i="36"/>
  <c r="F13" i="36"/>
  <c r="F12" i="36"/>
  <c r="F11" i="36"/>
  <c r="F10" i="36"/>
  <c r="F9" i="36"/>
  <c r="F7" i="36"/>
  <c r="F6" i="36"/>
  <c r="F5" i="36"/>
  <c r="D18" i="36"/>
  <c r="D17" i="36"/>
  <c r="D16" i="36"/>
  <c r="D15" i="36"/>
  <c r="D14" i="36"/>
  <c r="D13" i="36"/>
  <c r="D12" i="36"/>
  <c r="D11" i="36"/>
  <c r="D10" i="36"/>
  <c r="D8" i="36"/>
  <c r="D7" i="36"/>
  <c r="D6" i="36"/>
  <c r="G18" i="35"/>
  <c r="G17" i="35"/>
  <c r="G16" i="35"/>
  <c r="G15" i="35"/>
  <c r="G14" i="35"/>
  <c r="G13" i="35"/>
  <c r="G12" i="35"/>
  <c r="G11" i="35"/>
  <c r="G10" i="35"/>
  <c r="G9" i="35"/>
  <c r="G7" i="35"/>
  <c r="G6" i="35"/>
  <c r="F18" i="35"/>
  <c r="F17" i="35"/>
  <c r="F16" i="35"/>
  <c r="F15" i="35"/>
  <c r="F14" i="35"/>
  <c r="F13" i="35"/>
  <c r="F12" i="35"/>
  <c r="F11" i="35"/>
  <c r="F9" i="35"/>
  <c r="F8" i="35"/>
  <c r="F7" i="35"/>
  <c r="F6" i="35"/>
  <c r="F5" i="35"/>
  <c r="D18" i="35"/>
  <c r="D17" i="35"/>
  <c r="D16" i="35"/>
  <c r="D15" i="35"/>
  <c r="D14" i="35"/>
  <c r="D13" i="35"/>
  <c r="D12" i="35"/>
  <c r="D11" i="35"/>
  <c r="D10" i="35"/>
  <c r="D8" i="35"/>
  <c r="D7" i="35"/>
  <c r="D6" i="35"/>
  <c r="G18" i="34"/>
  <c r="G17" i="34"/>
  <c r="G16" i="34"/>
  <c r="G15" i="34"/>
  <c r="G14" i="34"/>
  <c r="G13" i="34"/>
  <c r="G12" i="34"/>
  <c r="G11" i="34"/>
  <c r="G10" i="34"/>
  <c r="G8" i="34"/>
  <c r="G7" i="34"/>
  <c r="G6" i="34"/>
  <c r="F18" i="34"/>
  <c r="F17" i="34"/>
  <c r="F16" i="34"/>
  <c r="F15" i="34"/>
  <c r="F14" i="34"/>
  <c r="F13" i="34"/>
  <c r="F12" i="34"/>
  <c r="F11" i="34"/>
  <c r="F9" i="34"/>
  <c r="F8" i="34"/>
  <c r="F7" i="34"/>
  <c r="F6" i="34"/>
  <c r="F5" i="34"/>
  <c r="D18" i="34"/>
  <c r="D17" i="34"/>
  <c r="D16" i="34"/>
  <c r="D15" i="34"/>
  <c r="D14" i="34"/>
  <c r="D13" i="34"/>
  <c r="D12" i="34"/>
  <c r="D11" i="34"/>
  <c r="D10" i="34"/>
  <c r="D8" i="34"/>
  <c r="D7" i="34"/>
  <c r="D6" i="34"/>
  <c r="G18" i="33"/>
  <c r="G17" i="33"/>
  <c r="G16" i="33"/>
  <c r="G15" i="33"/>
  <c r="G14" i="33"/>
  <c r="G13" i="33"/>
  <c r="G12" i="33"/>
  <c r="G11" i="33"/>
  <c r="G10" i="33"/>
  <c r="G9" i="33"/>
  <c r="G7" i="33"/>
  <c r="G6" i="33"/>
  <c r="F18" i="33"/>
  <c r="F17" i="33"/>
  <c r="F16" i="33"/>
  <c r="F15" i="33"/>
  <c r="F14" i="33"/>
  <c r="F13" i="33"/>
  <c r="F12" i="33"/>
  <c r="F11" i="33"/>
  <c r="F10" i="33"/>
  <c r="F9" i="33"/>
  <c r="F7" i="33"/>
  <c r="F6" i="33"/>
  <c r="F5" i="33"/>
  <c r="D18" i="33"/>
  <c r="D17" i="33"/>
  <c r="D16" i="33"/>
  <c r="D15" i="33"/>
  <c r="D14" i="33"/>
  <c r="D13" i="33"/>
  <c r="D12" i="33"/>
  <c r="D11" i="33"/>
  <c r="D10" i="33"/>
  <c r="D8" i="33"/>
  <c r="D7" i="33"/>
  <c r="D6" i="33"/>
  <c r="G6" i="32"/>
  <c r="F18" i="32"/>
  <c r="F17" i="32"/>
  <c r="F16" i="32"/>
  <c r="F15" i="32"/>
  <c r="F14" i="32"/>
  <c r="F13" i="32"/>
  <c r="F12" i="32"/>
  <c r="F11" i="32"/>
  <c r="F10" i="32"/>
  <c r="F9" i="32"/>
  <c r="F8" i="32"/>
  <c r="F6" i="32"/>
  <c r="F5" i="32"/>
  <c r="D18" i="32"/>
  <c r="D17" i="32"/>
  <c r="D16" i="32"/>
  <c r="D15" i="32"/>
  <c r="D14" i="32"/>
  <c r="D13" i="32"/>
  <c r="D12" i="32"/>
  <c r="D11" i="32"/>
  <c r="D10" i="32"/>
  <c r="D8" i="32"/>
  <c r="D7" i="32"/>
  <c r="D6" i="32"/>
  <c r="G6" i="31"/>
  <c r="F18" i="31"/>
  <c r="F17" i="31"/>
  <c r="F16" i="31"/>
  <c r="F15" i="31"/>
  <c r="F14" i="31"/>
  <c r="F13" i="31"/>
  <c r="F12" i="31"/>
  <c r="F11" i="31"/>
  <c r="F10" i="31"/>
  <c r="F9" i="31"/>
  <c r="F7" i="31"/>
  <c r="F6" i="31"/>
  <c r="F5" i="31"/>
  <c r="D18" i="31"/>
  <c r="D17" i="31"/>
  <c r="D16" i="31"/>
  <c r="D15" i="31"/>
  <c r="D14" i="31"/>
  <c r="D13" i="31"/>
  <c r="D12" i="31"/>
  <c r="D11" i="31"/>
  <c r="D10" i="31"/>
  <c r="D8" i="31"/>
  <c r="D7" i="31"/>
  <c r="D6" i="31"/>
  <c r="G18" i="30"/>
  <c r="G17" i="30"/>
  <c r="G16" i="30"/>
  <c r="G15" i="30"/>
  <c r="G14" i="30"/>
  <c r="G13" i="30"/>
  <c r="G12" i="30"/>
  <c r="G11" i="30"/>
  <c r="G9" i="30"/>
  <c r="G8" i="30"/>
  <c r="G7" i="30"/>
  <c r="G6" i="30"/>
  <c r="F18" i="30"/>
  <c r="F17" i="30"/>
  <c r="F16" i="30"/>
  <c r="F15" i="30"/>
  <c r="F14" i="30"/>
  <c r="F13" i="30"/>
  <c r="F12" i="30"/>
  <c r="F11" i="30"/>
  <c r="F10" i="30"/>
  <c r="F9" i="30"/>
  <c r="F8" i="30"/>
  <c r="F6" i="30"/>
  <c r="F5" i="30"/>
  <c r="D18" i="30"/>
  <c r="D17" i="30"/>
  <c r="D16" i="30"/>
  <c r="D15" i="30"/>
  <c r="D14" i="30"/>
  <c r="D13" i="30"/>
  <c r="D12" i="30"/>
  <c r="D11" i="30"/>
  <c r="D9" i="30"/>
  <c r="D8" i="30"/>
  <c r="D7" i="30"/>
  <c r="D6" i="30"/>
  <c r="G18" i="29"/>
  <c r="G17" i="29"/>
  <c r="G16" i="29"/>
  <c r="G15" i="29"/>
  <c r="G14" i="29"/>
  <c r="G13" i="29"/>
  <c r="G12" i="29"/>
  <c r="G10" i="29"/>
  <c r="G9" i="29"/>
  <c r="G8" i="29"/>
  <c r="G7" i="29"/>
  <c r="G6" i="29"/>
  <c r="F18" i="29"/>
  <c r="F17" i="29"/>
  <c r="F16" i="29"/>
  <c r="F15" i="29"/>
  <c r="F14" i="29"/>
  <c r="F13" i="29"/>
  <c r="F12" i="29"/>
  <c r="F11" i="29"/>
  <c r="F10" i="29"/>
  <c r="F9" i="29"/>
  <c r="F8" i="29"/>
  <c r="F6" i="29"/>
  <c r="F5" i="29"/>
  <c r="D18" i="29"/>
  <c r="D17" i="29"/>
  <c r="D16" i="29"/>
  <c r="D15" i="29"/>
  <c r="D14" i="29"/>
  <c r="D13" i="29"/>
  <c r="D12" i="29"/>
  <c r="D11" i="29"/>
  <c r="D10" i="29"/>
  <c r="D8" i="29"/>
  <c r="D7" i="29"/>
  <c r="D6" i="29"/>
  <c r="G18" i="28"/>
  <c r="G17" i="28"/>
  <c r="G16" i="28"/>
  <c r="G15" i="28"/>
  <c r="G14" i="28"/>
  <c r="G13" i="28"/>
  <c r="G12" i="28"/>
  <c r="G11" i="28"/>
  <c r="G10" i="28"/>
  <c r="G9" i="28"/>
  <c r="G7" i="28"/>
  <c r="F18" i="28"/>
  <c r="F17" i="28"/>
  <c r="F16" i="28"/>
  <c r="F15" i="28"/>
  <c r="F14" i="28"/>
  <c r="F13" i="28"/>
  <c r="F12" i="28"/>
  <c r="F10" i="28"/>
  <c r="F9" i="28"/>
  <c r="F8" i="28"/>
  <c r="F7" i="28"/>
  <c r="F6" i="28"/>
  <c r="D18" i="28"/>
  <c r="D17" i="28"/>
  <c r="D16" i="28"/>
  <c r="D15" i="28"/>
  <c r="D14" i="28"/>
  <c r="D13" i="28"/>
  <c r="D12" i="28"/>
  <c r="D11" i="28"/>
  <c r="D10" i="28"/>
  <c r="D9" i="28"/>
  <c r="D7" i="28"/>
  <c r="G18" i="27"/>
  <c r="G17" i="27"/>
  <c r="G16" i="27"/>
  <c r="G15" i="27"/>
  <c r="G14" i="27"/>
  <c r="G13" i="27"/>
  <c r="G12" i="27"/>
  <c r="G11" i="27"/>
  <c r="G10" i="27"/>
  <c r="G8" i="27"/>
  <c r="G7" i="27"/>
  <c r="G6" i="27"/>
  <c r="F18" i="27"/>
  <c r="F17" i="27"/>
  <c r="F16" i="27"/>
  <c r="F15" i="27"/>
  <c r="F14" i="27"/>
  <c r="F13" i="27"/>
  <c r="F12" i="27"/>
  <c r="F11" i="27"/>
  <c r="F9" i="27"/>
  <c r="F8" i="27"/>
  <c r="F7" i="27"/>
  <c r="F6" i="27"/>
  <c r="F5" i="27"/>
  <c r="D18" i="27"/>
  <c r="D17" i="27"/>
  <c r="D16" i="27"/>
  <c r="D15" i="27"/>
  <c r="D14" i="27"/>
  <c r="D13" i="27"/>
  <c r="D12" i="27"/>
  <c r="D11" i="27"/>
  <c r="D9" i="27"/>
  <c r="D8" i="27"/>
  <c r="D7" i="27"/>
  <c r="D6" i="27"/>
  <c r="G18" i="26"/>
  <c r="G17" i="26"/>
  <c r="G16" i="26"/>
  <c r="G15" i="26"/>
  <c r="G14" i="26"/>
  <c r="G13" i="26"/>
  <c r="G12" i="26"/>
  <c r="G11" i="26"/>
  <c r="G10" i="26"/>
  <c r="G9" i="26"/>
  <c r="G7" i="26"/>
  <c r="G6" i="26"/>
  <c r="F18" i="26"/>
  <c r="F17" i="26"/>
  <c r="F16" i="26"/>
  <c r="F15" i="26"/>
  <c r="F14" i="26"/>
  <c r="F13" i="26"/>
  <c r="F12" i="26"/>
  <c r="F11" i="26"/>
  <c r="F9" i="26"/>
  <c r="F8" i="26"/>
  <c r="F7" i="26"/>
  <c r="F6" i="26"/>
  <c r="F5" i="26"/>
  <c r="D18" i="26"/>
  <c r="D17" i="26"/>
  <c r="D16" i="26"/>
  <c r="D15" i="26"/>
  <c r="D14" i="26"/>
  <c r="D13" i="26"/>
  <c r="D12" i="26"/>
  <c r="D11" i="26"/>
  <c r="D10" i="26"/>
  <c r="D8" i="26"/>
  <c r="D7" i="26"/>
  <c r="D6" i="26"/>
  <c r="G18" i="25"/>
  <c r="G17" i="25"/>
  <c r="G16" i="25"/>
  <c r="G15" i="25"/>
  <c r="G14" i="25"/>
  <c r="G12" i="25"/>
  <c r="G11" i="25"/>
  <c r="G10" i="25"/>
  <c r="G9" i="25"/>
  <c r="G8" i="25"/>
  <c r="G7" i="25"/>
  <c r="G6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D18" i="25"/>
  <c r="D17" i="25"/>
  <c r="D16" i="25"/>
  <c r="D15" i="25"/>
  <c r="D14" i="25"/>
  <c r="D13" i="25"/>
  <c r="D12" i="25"/>
  <c r="D11" i="25"/>
  <c r="D10" i="25"/>
  <c r="D8" i="25"/>
  <c r="D7" i="25"/>
  <c r="D6" i="25"/>
  <c r="G18" i="24"/>
  <c r="G17" i="24"/>
  <c r="G16" i="24"/>
  <c r="G15" i="24"/>
  <c r="G14" i="24"/>
  <c r="G13" i="24"/>
  <c r="G12" i="24"/>
  <c r="G11" i="24"/>
  <c r="G9" i="24"/>
  <c r="G8" i="24"/>
  <c r="G7" i="24"/>
  <c r="G6" i="24"/>
  <c r="F18" i="24"/>
  <c r="F17" i="24"/>
  <c r="F16" i="24"/>
  <c r="F15" i="24"/>
  <c r="F14" i="24"/>
  <c r="F13" i="24"/>
  <c r="F12" i="24"/>
  <c r="F11" i="24"/>
  <c r="F10" i="24"/>
  <c r="F8" i="24"/>
  <c r="F7" i="24"/>
  <c r="F6" i="24"/>
  <c r="F5" i="24"/>
  <c r="D18" i="24"/>
  <c r="D17" i="24"/>
  <c r="D16" i="24"/>
  <c r="D15" i="24"/>
  <c r="D14" i="24"/>
  <c r="D13" i="24"/>
  <c r="D12" i="24"/>
  <c r="D11" i="24"/>
  <c r="D10" i="24"/>
  <c r="D8" i="24"/>
  <c r="D7" i="24"/>
  <c r="D6" i="24"/>
  <c r="F6" i="23"/>
  <c r="G18" i="22"/>
  <c r="G17" i="22"/>
  <c r="G16" i="22"/>
  <c r="G15" i="22"/>
  <c r="G14" i="22"/>
  <c r="G13" i="22"/>
  <c r="G12" i="22"/>
  <c r="G11" i="22"/>
  <c r="G9" i="22"/>
  <c r="G8" i="22"/>
  <c r="G7" i="22"/>
  <c r="G6" i="22"/>
  <c r="F18" i="22"/>
  <c r="F17" i="22"/>
  <c r="F16" i="22"/>
  <c r="F15" i="22"/>
  <c r="F14" i="22"/>
  <c r="F13" i="22"/>
  <c r="F12" i="22"/>
  <c r="F11" i="22"/>
  <c r="F10" i="22"/>
  <c r="F8" i="22"/>
  <c r="F7" i="22"/>
  <c r="F6" i="22"/>
  <c r="F5" i="22"/>
  <c r="D18" i="22"/>
  <c r="D17" i="22"/>
  <c r="D16" i="22"/>
  <c r="D15" i="22"/>
  <c r="D14" i="22"/>
  <c r="D13" i="22"/>
  <c r="D12" i="22"/>
  <c r="D11" i="22"/>
  <c r="D10" i="22"/>
  <c r="D9" i="22"/>
  <c r="D7" i="22"/>
  <c r="D6" i="22"/>
  <c r="G18" i="21"/>
  <c r="F18" i="21"/>
  <c r="D18" i="21"/>
  <c r="G8" i="19"/>
  <c r="F7" i="19"/>
  <c r="F5" i="19"/>
  <c r="D18" i="19"/>
  <c r="D17" i="19"/>
  <c r="D16" i="19"/>
  <c r="D15" i="19"/>
  <c r="D14" i="19"/>
  <c r="D13" i="19"/>
  <c r="D12" i="19"/>
  <c r="D11" i="19"/>
  <c r="D9" i="19"/>
  <c r="D8" i="19"/>
  <c r="D7" i="19"/>
  <c r="D6" i="19"/>
  <c r="D17" i="93"/>
  <c r="D16" i="93"/>
  <c r="D15" i="93"/>
  <c r="D14" i="93"/>
  <c r="D13" i="93"/>
  <c r="D12" i="93"/>
  <c r="D11" i="93"/>
  <c r="D10" i="93"/>
  <c r="D8" i="93"/>
  <c r="D7" i="93"/>
  <c r="D6" i="93"/>
  <c r="F16" i="92"/>
  <c r="F11" i="92"/>
  <c r="F7" i="92"/>
  <c r="G18" i="91"/>
  <c r="F18" i="91"/>
  <c r="G6" i="18"/>
  <c r="F18" i="18"/>
  <c r="F17" i="18"/>
  <c r="F16" i="18"/>
  <c r="F15" i="18"/>
  <c r="F14" i="18"/>
  <c r="F13" i="18"/>
  <c r="F12" i="18"/>
  <c r="F11" i="18"/>
  <c r="F10" i="18"/>
  <c r="F9" i="18"/>
  <c r="F7" i="18"/>
  <c r="F6" i="18"/>
  <c r="F5" i="18"/>
  <c r="F18" i="17"/>
  <c r="F17" i="17"/>
  <c r="F16" i="17"/>
  <c r="F15" i="17"/>
  <c r="F14" i="17"/>
  <c r="F13" i="17"/>
  <c r="F12" i="17"/>
  <c r="F11" i="17"/>
  <c r="F10" i="17"/>
  <c r="F9" i="17"/>
  <c r="F7" i="17"/>
  <c r="F6" i="17"/>
  <c r="F18" i="16"/>
  <c r="F6" i="16"/>
  <c r="D7" i="16"/>
  <c r="G18" i="15"/>
  <c r="G17" i="15"/>
  <c r="G16" i="15"/>
  <c r="G15" i="15"/>
  <c r="G14" i="15"/>
  <c r="G13" i="15"/>
  <c r="G11" i="15"/>
  <c r="G10" i="15"/>
  <c r="G9" i="15"/>
  <c r="G8" i="15"/>
  <c r="G7" i="15"/>
  <c r="G6" i="15"/>
  <c r="F18" i="15"/>
  <c r="F17" i="15"/>
  <c r="F16" i="15"/>
  <c r="F15" i="15"/>
  <c r="F14" i="15"/>
  <c r="F13" i="15"/>
  <c r="F12" i="15"/>
  <c r="F11" i="15"/>
  <c r="F10" i="15"/>
  <c r="F9" i="15"/>
  <c r="F8" i="15"/>
  <c r="F6" i="15"/>
  <c r="F5" i="15"/>
  <c r="D18" i="15"/>
  <c r="D17" i="15"/>
  <c r="D16" i="15"/>
  <c r="D15" i="15"/>
  <c r="D14" i="15"/>
  <c r="D13" i="15"/>
  <c r="D12" i="15"/>
  <c r="D11" i="15"/>
  <c r="D10" i="15"/>
  <c r="D9" i="15"/>
  <c r="D7" i="15"/>
  <c r="D6" i="15"/>
  <c r="F6" i="95"/>
  <c r="G17" i="13"/>
  <c r="G16" i="13"/>
  <c r="G15" i="13"/>
  <c r="G14" i="13"/>
  <c r="G13" i="13"/>
  <c r="G12" i="13"/>
  <c r="G11" i="13"/>
  <c r="G10" i="13"/>
  <c r="G9" i="13"/>
  <c r="G7" i="13"/>
  <c r="G6" i="13"/>
  <c r="F17" i="13"/>
  <c r="F16" i="13"/>
  <c r="F15" i="13"/>
  <c r="F14" i="13"/>
  <c r="F13" i="13"/>
  <c r="F12" i="13"/>
  <c r="F11" i="13"/>
  <c r="F9" i="13"/>
  <c r="F8" i="13"/>
  <c r="F7" i="13"/>
  <c r="F6" i="13"/>
  <c r="F5" i="13"/>
  <c r="D17" i="13"/>
  <c r="D16" i="13"/>
  <c r="D15" i="13"/>
  <c r="D14" i="13"/>
  <c r="D13" i="13"/>
  <c r="D12" i="13"/>
  <c r="D11" i="13"/>
  <c r="D9" i="13"/>
  <c r="D8" i="13"/>
  <c r="D7" i="13"/>
  <c r="D6" i="13"/>
  <c r="F6" i="12"/>
  <c r="G18" i="11"/>
  <c r="G17" i="11"/>
  <c r="G16" i="11"/>
  <c r="G15" i="11"/>
  <c r="G14" i="11"/>
  <c r="G13" i="11"/>
  <c r="G12" i="11"/>
  <c r="G11" i="11"/>
  <c r="G9" i="11"/>
  <c r="G8" i="11"/>
  <c r="G7" i="11"/>
  <c r="G6" i="11"/>
  <c r="F18" i="11"/>
  <c r="F6" i="11"/>
  <c r="F5" i="11"/>
  <c r="D18" i="11"/>
  <c r="D17" i="11"/>
  <c r="D16" i="11"/>
  <c r="D15" i="11"/>
  <c r="D14" i="11"/>
  <c r="D13" i="11"/>
  <c r="D12" i="11"/>
  <c r="D11" i="11"/>
  <c r="D10" i="11"/>
  <c r="D9" i="11"/>
  <c r="D7" i="11"/>
  <c r="D6" i="11"/>
  <c r="G18" i="9"/>
  <c r="F18" i="9"/>
  <c r="D18" i="9"/>
  <c r="G18" i="8"/>
  <c r="G17" i="8"/>
  <c r="G16" i="8"/>
  <c r="G15" i="8"/>
  <c r="G14" i="8"/>
  <c r="G13" i="8"/>
  <c r="G12" i="8"/>
  <c r="G11" i="8"/>
  <c r="G9" i="8"/>
  <c r="G8" i="8"/>
  <c r="G7" i="8"/>
  <c r="G6" i="8"/>
  <c r="F5" i="8"/>
  <c r="D18" i="8"/>
  <c r="D17" i="8"/>
  <c r="D16" i="8"/>
  <c r="D15" i="8"/>
  <c r="D14" i="8"/>
  <c r="D13" i="8"/>
  <c r="D12" i="8"/>
  <c r="D11" i="8"/>
  <c r="D10" i="8"/>
  <c r="D8" i="8"/>
  <c r="D7" i="8"/>
  <c r="D6" i="8"/>
  <c r="G18" i="7"/>
  <c r="G17" i="7"/>
  <c r="D18" i="7"/>
  <c r="D17" i="7"/>
  <c r="G17" i="6"/>
  <c r="G16" i="6"/>
  <c r="G15" i="6"/>
  <c r="G14" i="6"/>
  <c r="G13" i="6"/>
  <c r="G12" i="6"/>
  <c r="G11" i="6"/>
  <c r="G10" i="6"/>
  <c r="G8" i="6"/>
  <c r="G7" i="6"/>
  <c r="G6" i="6"/>
  <c r="F5" i="6"/>
  <c r="D17" i="6"/>
  <c r="D16" i="6"/>
  <c r="D15" i="6"/>
  <c r="D14" i="6"/>
  <c r="D13" i="6"/>
  <c r="D12" i="6"/>
  <c r="D11" i="6"/>
  <c r="D10" i="6"/>
  <c r="D8" i="6"/>
  <c r="D7" i="6"/>
  <c r="D6" i="6"/>
  <c r="G17" i="84"/>
  <c r="G6" i="84"/>
  <c r="G18" i="87"/>
  <c r="G17" i="87"/>
  <c r="D18" i="87"/>
  <c r="D17" i="87"/>
  <c r="D12" i="87"/>
  <c r="D13" i="87"/>
  <c r="D14" i="87"/>
  <c r="D15" i="87"/>
  <c r="D16" i="87"/>
  <c r="D6" i="18"/>
  <c r="F17" i="16"/>
  <c r="G18" i="94"/>
  <c r="F18" i="8"/>
  <c r="F18" i="37"/>
  <c r="G18" i="19"/>
  <c r="F18" i="19"/>
  <c r="D18" i="82"/>
  <c r="G18" i="98"/>
  <c r="F18" i="98"/>
  <c r="D18" i="98"/>
  <c r="G17" i="98"/>
  <c r="F17" i="98"/>
  <c r="D17" i="98"/>
  <c r="G16" i="98"/>
  <c r="F16" i="98"/>
  <c r="D16" i="98"/>
  <c r="G15" i="98"/>
  <c r="F15" i="98"/>
  <c r="D15" i="98"/>
  <c r="G14" i="98"/>
  <c r="F14" i="98"/>
  <c r="D14" i="98"/>
  <c r="G13" i="98"/>
  <c r="F13" i="98"/>
  <c r="D13" i="98"/>
  <c r="G12" i="98"/>
  <c r="F12" i="98"/>
  <c r="D12" i="98"/>
  <c r="G11" i="98"/>
  <c r="F11" i="98"/>
  <c r="D11" i="98"/>
  <c r="G10" i="98"/>
  <c r="F10" i="98"/>
  <c r="D10" i="98"/>
  <c r="G9" i="98"/>
  <c r="F9" i="98"/>
  <c r="D9" i="98"/>
  <c r="G8" i="98"/>
  <c r="F8" i="98"/>
  <c r="D8" i="98"/>
  <c r="G7" i="98"/>
  <c r="F7" i="98"/>
  <c r="D7" i="98"/>
  <c r="G6" i="98"/>
  <c r="F6" i="98"/>
  <c r="D6" i="98"/>
  <c r="F5" i="98"/>
  <c r="G18" i="97"/>
  <c r="F18" i="97"/>
  <c r="D18" i="97"/>
  <c r="G17" i="97"/>
  <c r="F17" i="97"/>
  <c r="D17" i="97"/>
  <c r="G16" i="97"/>
  <c r="F16" i="97"/>
  <c r="D16" i="97"/>
  <c r="G15" i="97"/>
  <c r="F15" i="97"/>
  <c r="D15" i="97"/>
  <c r="G14" i="97"/>
  <c r="F14" i="97"/>
  <c r="D14" i="97"/>
  <c r="G13" i="97"/>
  <c r="F13" i="97"/>
  <c r="D13" i="97"/>
  <c r="G12" i="97"/>
  <c r="F12" i="97"/>
  <c r="D12" i="97"/>
  <c r="G11" i="97"/>
  <c r="F11" i="97"/>
  <c r="D11" i="97"/>
  <c r="G10" i="97"/>
  <c r="F10" i="97"/>
  <c r="D10" i="97"/>
  <c r="G9" i="97"/>
  <c r="F9" i="97"/>
  <c r="D9" i="97"/>
  <c r="G8" i="97"/>
  <c r="F8" i="97"/>
  <c r="D8" i="97"/>
  <c r="G7" i="97"/>
  <c r="F7" i="97"/>
  <c r="D7" i="97"/>
  <c r="G6" i="97"/>
  <c r="F6" i="97"/>
  <c r="D6" i="97"/>
  <c r="F5" i="97"/>
  <c r="G18" i="96"/>
  <c r="F18" i="96"/>
  <c r="D18" i="96"/>
  <c r="G17" i="96"/>
  <c r="F17" i="96"/>
  <c r="D17" i="96"/>
  <c r="G16" i="96"/>
  <c r="F16" i="96"/>
  <c r="D16" i="96"/>
  <c r="G15" i="96"/>
  <c r="F15" i="96"/>
  <c r="D15" i="96"/>
  <c r="G14" i="96"/>
  <c r="F14" i="96"/>
  <c r="D14" i="96"/>
  <c r="G13" i="96"/>
  <c r="F13" i="96"/>
  <c r="D13" i="96"/>
  <c r="G12" i="96"/>
  <c r="F12" i="96"/>
  <c r="D12" i="96"/>
  <c r="G11" i="96"/>
  <c r="F11" i="96"/>
  <c r="D11" i="96"/>
  <c r="G10" i="96"/>
  <c r="F10" i="96"/>
  <c r="D10" i="96"/>
  <c r="G9" i="96"/>
  <c r="F9" i="96"/>
  <c r="D9" i="96"/>
  <c r="G8" i="96"/>
  <c r="F8" i="96"/>
  <c r="D8" i="96"/>
  <c r="G7" i="96"/>
  <c r="F7" i="96"/>
  <c r="D7" i="96"/>
  <c r="G6" i="96"/>
  <c r="F6" i="96"/>
  <c r="D6" i="96"/>
  <c r="F5" i="96"/>
  <c r="F16" i="95"/>
  <c r="F11" i="95"/>
  <c r="F12" i="94"/>
  <c r="D18" i="94"/>
  <c r="F18" i="94"/>
  <c r="G17" i="94"/>
  <c r="F17" i="94"/>
  <c r="D17" i="94"/>
  <c r="G16" i="94"/>
  <c r="F16" i="94"/>
  <c r="D16" i="94"/>
  <c r="G15" i="94"/>
  <c r="F15" i="94"/>
  <c r="D15" i="94"/>
  <c r="G14" i="94"/>
  <c r="F14" i="94"/>
  <c r="D14" i="94"/>
  <c r="G13" i="94"/>
  <c r="F13" i="94"/>
  <c r="D13" i="94"/>
  <c r="F17" i="93"/>
  <c r="F16" i="93"/>
  <c r="F15" i="93"/>
  <c r="F14" i="93"/>
  <c r="F13" i="93"/>
  <c r="G12" i="93"/>
  <c r="F12" i="93"/>
  <c r="G11" i="93"/>
  <c r="F11" i="93"/>
  <c r="F10" i="93"/>
  <c r="D9" i="93"/>
  <c r="D18" i="91"/>
  <c r="G17" i="91"/>
  <c r="F17" i="91"/>
  <c r="D17" i="91"/>
  <c r="G16" i="91"/>
  <c r="F16" i="91"/>
  <c r="D16" i="91"/>
  <c r="G15" i="91"/>
  <c r="F15" i="91"/>
  <c r="D15" i="91"/>
  <c r="G14" i="91"/>
  <c r="F14" i="91"/>
  <c r="D14" i="91"/>
  <c r="G13" i="91"/>
  <c r="F13" i="91"/>
  <c r="D13" i="91"/>
  <c r="G12" i="91"/>
  <c r="F12" i="91"/>
  <c r="D12" i="91"/>
  <c r="F11" i="91"/>
  <c r="D11" i="91"/>
  <c r="D10" i="91"/>
  <c r="F18" i="90"/>
  <c r="D18" i="90"/>
  <c r="G17" i="90"/>
  <c r="F17" i="90"/>
  <c r="D17" i="90"/>
  <c r="G16" i="90"/>
  <c r="F16" i="90"/>
  <c r="D16" i="90"/>
  <c r="G15" i="90"/>
  <c r="F15" i="90"/>
  <c r="D15" i="90"/>
  <c r="G14" i="90"/>
  <c r="F14" i="90"/>
  <c r="D14" i="90"/>
  <c r="G13" i="90"/>
  <c r="F13" i="90"/>
  <c r="D13" i="90"/>
  <c r="G12" i="90"/>
  <c r="F12" i="90"/>
  <c r="D12" i="90"/>
  <c r="G11" i="90"/>
  <c r="F11" i="90"/>
  <c r="D11" i="90"/>
  <c r="G10" i="90"/>
  <c r="F10" i="90"/>
  <c r="D10" i="90"/>
  <c r="G9" i="90"/>
  <c r="F9" i="90"/>
  <c r="D9" i="90"/>
  <c r="G8" i="90"/>
  <c r="F8" i="90"/>
  <c r="D8" i="90"/>
  <c r="G7" i="90"/>
  <c r="F7" i="90"/>
  <c r="D7" i="90"/>
  <c r="G6" i="90"/>
  <c r="F6" i="90"/>
  <c r="D6" i="90"/>
  <c r="F5" i="90"/>
  <c r="G18" i="89"/>
  <c r="F18" i="89"/>
  <c r="D18" i="89"/>
  <c r="G17" i="89"/>
  <c r="F17" i="89"/>
  <c r="D17" i="89"/>
  <c r="G16" i="89"/>
  <c r="F16" i="89"/>
  <c r="D16" i="89"/>
  <c r="G15" i="89"/>
  <c r="F15" i="89"/>
  <c r="D15" i="89"/>
  <c r="G14" i="89"/>
  <c r="F14" i="89"/>
  <c r="D14" i="89"/>
  <c r="G13" i="89"/>
  <c r="F13" i="89"/>
  <c r="D13" i="89"/>
  <c r="G12" i="89"/>
  <c r="F12" i="89"/>
  <c r="D12" i="89"/>
  <c r="G11" i="89"/>
  <c r="F11" i="89"/>
  <c r="D11" i="89"/>
  <c r="G10" i="89"/>
  <c r="F10" i="89"/>
  <c r="D10" i="89"/>
  <c r="G9" i="89"/>
  <c r="F9" i="89"/>
  <c r="D9" i="89"/>
  <c r="G8" i="89"/>
  <c r="F8" i="89"/>
  <c r="D8" i="89"/>
  <c r="G7" i="89"/>
  <c r="F7" i="89"/>
  <c r="D7" i="89"/>
  <c r="G6" i="89"/>
  <c r="F6" i="89"/>
  <c r="D6" i="89"/>
  <c r="F5" i="89"/>
  <c r="G18" i="88"/>
  <c r="F18" i="88"/>
  <c r="D18" i="88"/>
  <c r="G17" i="88"/>
  <c r="F17" i="88"/>
  <c r="D17" i="88"/>
  <c r="G16" i="88"/>
  <c r="F16" i="88"/>
  <c r="D16" i="88"/>
  <c r="G15" i="88"/>
  <c r="F15" i="88"/>
  <c r="D15" i="88"/>
  <c r="G14" i="88"/>
  <c r="F14" i="88"/>
  <c r="D14" i="88"/>
  <c r="G13" i="88"/>
  <c r="F13" i="88"/>
  <c r="D13" i="88"/>
  <c r="G12" i="88"/>
  <c r="F12" i="88"/>
  <c r="D12" i="88"/>
  <c r="G11" i="88"/>
  <c r="F11" i="88"/>
  <c r="D11" i="88"/>
  <c r="F10" i="88"/>
  <c r="D10" i="88"/>
  <c r="D9" i="88"/>
  <c r="D8" i="88"/>
  <c r="D7" i="88"/>
  <c r="D6" i="88"/>
  <c r="F18" i="87"/>
  <c r="F17" i="87"/>
  <c r="G16" i="87"/>
  <c r="F16" i="87"/>
  <c r="G15" i="87"/>
  <c r="F15" i="87"/>
  <c r="G14" i="87"/>
  <c r="F14" i="87"/>
  <c r="G13" i="87"/>
  <c r="F13" i="87"/>
  <c r="G12" i="87"/>
  <c r="F12" i="87"/>
  <c r="G11" i="87"/>
  <c r="F11" i="87"/>
  <c r="D11" i="87"/>
  <c r="F10" i="87"/>
  <c r="G16" i="86"/>
  <c r="F16" i="86"/>
  <c r="D16" i="86"/>
  <c r="G15" i="86"/>
  <c r="F15" i="86"/>
  <c r="D15" i="86"/>
  <c r="G14" i="86"/>
  <c r="F14" i="86"/>
  <c r="D14" i="86"/>
  <c r="G13" i="86"/>
  <c r="F13" i="86"/>
  <c r="D13" i="86"/>
  <c r="G12" i="86"/>
  <c r="F12" i="86"/>
  <c r="D12" i="86"/>
  <c r="G11" i="86"/>
  <c r="F11" i="86"/>
  <c r="D11" i="86"/>
  <c r="G10" i="86"/>
  <c r="F10" i="86"/>
  <c r="D10" i="86"/>
  <c r="G9" i="86"/>
  <c r="F9" i="86"/>
  <c r="F8" i="86"/>
  <c r="G17" i="85"/>
  <c r="F17" i="85"/>
  <c r="G16" i="85"/>
  <c r="F16" i="85"/>
  <c r="D16" i="85"/>
  <c r="G15" i="85"/>
  <c r="F15" i="85"/>
  <c r="D15" i="85"/>
  <c r="G14" i="85"/>
  <c r="F14" i="85"/>
  <c r="D14" i="85"/>
  <c r="G13" i="85"/>
  <c r="F13" i="85"/>
  <c r="D13" i="85"/>
  <c r="G12" i="85"/>
  <c r="F12" i="85"/>
  <c r="D12" i="85"/>
  <c r="G11" i="85"/>
  <c r="F11" i="85"/>
  <c r="D11" i="85"/>
  <c r="G10" i="85"/>
  <c r="F10" i="85"/>
  <c r="D10" i="85"/>
  <c r="F9" i="85"/>
  <c r="F18" i="84"/>
  <c r="D18" i="84"/>
  <c r="F17" i="84"/>
  <c r="D17" i="84"/>
  <c r="F16" i="84"/>
  <c r="D16" i="84"/>
  <c r="F15" i="84"/>
  <c r="D15" i="84"/>
  <c r="F14" i="84"/>
  <c r="D14" i="84"/>
  <c r="F13" i="84"/>
  <c r="D13" i="84"/>
  <c r="F12" i="84"/>
  <c r="D12" i="84"/>
  <c r="F11" i="84"/>
  <c r="D11" i="84"/>
  <c r="F10" i="84"/>
  <c r="D10" i="84"/>
  <c r="F9" i="84"/>
  <c r="D9" i="84"/>
  <c r="F8" i="84"/>
  <c r="D8" i="84"/>
  <c r="F7" i="84"/>
  <c r="D7" i="84"/>
  <c r="F6" i="84"/>
  <c r="D6" i="84"/>
  <c r="F5" i="84"/>
  <c r="G18" i="83"/>
  <c r="F18" i="83"/>
  <c r="D18" i="83"/>
  <c r="G17" i="83"/>
  <c r="F17" i="83"/>
  <c r="D17" i="83"/>
  <c r="G16" i="83"/>
  <c r="F16" i="83"/>
  <c r="D16" i="83"/>
  <c r="G15" i="83"/>
  <c r="F15" i="83"/>
  <c r="D15" i="83"/>
  <c r="G14" i="83"/>
  <c r="F14" i="83"/>
  <c r="D14" i="83"/>
  <c r="G13" i="83"/>
  <c r="F13" i="83"/>
  <c r="D13" i="83"/>
  <c r="G12" i="83"/>
  <c r="F12" i="83"/>
  <c r="D12" i="83"/>
  <c r="G11" i="83"/>
  <c r="F11" i="83"/>
  <c r="D11" i="83"/>
  <c r="G10" i="83"/>
  <c r="F10" i="83"/>
  <c r="D10" i="83"/>
  <c r="G9" i="83"/>
  <c r="F9" i="83"/>
  <c r="D9" i="83"/>
  <c r="G8" i="83"/>
  <c r="F8" i="83"/>
  <c r="D8" i="83"/>
  <c r="F7" i="83"/>
  <c r="G18" i="82"/>
  <c r="F18" i="82"/>
  <c r="G17" i="82"/>
  <c r="F17" i="82"/>
  <c r="D17" i="82"/>
  <c r="G16" i="82"/>
  <c r="F16" i="82"/>
  <c r="D16" i="82"/>
  <c r="G15" i="82"/>
  <c r="F15" i="82"/>
  <c r="D15" i="82"/>
  <c r="G14" i="82"/>
  <c r="F14" i="82"/>
  <c r="D14" i="82"/>
  <c r="G13" i="82"/>
  <c r="F13" i="82"/>
  <c r="D13" i="82"/>
  <c r="G12" i="82"/>
  <c r="F12" i="82"/>
  <c r="D12" i="82"/>
  <c r="G11" i="82"/>
  <c r="F11" i="82"/>
  <c r="D11" i="82"/>
  <c r="G10" i="82"/>
  <c r="F10" i="82"/>
  <c r="D10" i="82"/>
  <c r="G9" i="82"/>
  <c r="F9" i="82"/>
  <c r="D9" i="82"/>
  <c r="G8" i="82"/>
  <c r="F8" i="82"/>
  <c r="D8" i="82"/>
  <c r="F7" i="82"/>
  <c r="F17" i="8"/>
  <c r="F6" i="8"/>
  <c r="F18" i="7"/>
  <c r="F17" i="7"/>
  <c r="F7" i="6"/>
  <c r="F6" i="6"/>
  <c r="F16" i="43"/>
  <c r="F7" i="42"/>
  <c r="D8" i="42"/>
  <c r="G8" i="42"/>
  <c r="G8" i="41"/>
  <c r="D9" i="41"/>
  <c r="F9" i="41"/>
  <c r="F7" i="40"/>
  <c r="D9" i="40"/>
  <c r="G10" i="40"/>
  <c r="D8" i="39"/>
  <c r="F9" i="39"/>
  <c r="G11" i="39"/>
  <c r="D8" i="38"/>
  <c r="G11" i="38"/>
  <c r="F17" i="38"/>
  <c r="F7" i="37"/>
  <c r="F8" i="37"/>
  <c r="D9" i="37"/>
  <c r="F9" i="37"/>
  <c r="G9" i="37"/>
  <c r="F10" i="37"/>
  <c r="F11" i="37"/>
  <c r="F12" i="37"/>
  <c r="F13" i="37"/>
  <c r="F14" i="37"/>
  <c r="F15" i="37"/>
  <c r="F16" i="37"/>
  <c r="F17" i="37"/>
  <c r="F8" i="36"/>
  <c r="G8" i="36"/>
  <c r="D9" i="36"/>
  <c r="G8" i="35"/>
  <c r="D9" i="35"/>
  <c r="F10" i="35"/>
  <c r="D9" i="34"/>
  <c r="G9" i="34"/>
  <c r="F10" i="34"/>
  <c r="F8" i="33"/>
  <c r="G8" i="33"/>
  <c r="D9" i="33"/>
  <c r="F7" i="32"/>
  <c r="D9" i="32"/>
  <c r="F8" i="31"/>
  <c r="D9" i="31"/>
  <c r="F7" i="30"/>
  <c r="D10" i="30"/>
  <c r="G10" i="30"/>
  <c r="F7" i="29"/>
  <c r="D9" i="29"/>
  <c r="G11" i="29"/>
  <c r="D8" i="28"/>
  <c r="G8" i="28"/>
  <c r="F11" i="28"/>
  <c r="G9" i="27"/>
  <c r="D10" i="27"/>
  <c r="F10" i="27"/>
  <c r="G8" i="26"/>
  <c r="D9" i="26"/>
  <c r="F10" i="26"/>
  <c r="D9" i="25"/>
  <c r="F9" i="25"/>
  <c r="G13" i="25"/>
  <c r="D9" i="24"/>
  <c r="F9" i="24"/>
  <c r="G10" i="24"/>
  <c r="F16" i="23"/>
  <c r="D8" i="22"/>
  <c r="F9" i="22"/>
  <c r="G10" i="22"/>
  <c r="F8" i="21"/>
  <c r="D9" i="21"/>
  <c r="D10" i="21"/>
  <c r="D11" i="21"/>
  <c r="D12" i="21"/>
  <c r="D13" i="21"/>
  <c r="F13" i="21"/>
  <c r="D14" i="21"/>
  <c r="F14" i="21"/>
  <c r="G14" i="21"/>
  <c r="D15" i="21"/>
  <c r="F15" i="21"/>
  <c r="G15" i="21"/>
  <c r="D16" i="21"/>
  <c r="F16" i="21"/>
  <c r="G16" i="21"/>
  <c r="D17" i="21"/>
  <c r="F17" i="21"/>
  <c r="G17" i="21"/>
  <c r="D15" i="20"/>
  <c r="D16" i="20"/>
  <c r="D17" i="20"/>
  <c r="F17" i="20"/>
  <c r="F8" i="19"/>
  <c r="F9" i="19"/>
  <c r="G9" i="19"/>
  <c r="D10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F16" i="19"/>
  <c r="G16" i="19"/>
  <c r="F17" i="19"/>
  <c r="G17" i="19"/>
  <c r="F8" i="18"/>
  <c r="F8" i="17"/>
  <c r="F7" i="16"/>
  <c r="F8" i="16"/>
  <c r="F9" i="16"/>
  <c r="F10" i="16"/>
  <c r="F11" i="16"/>
  <c r="F12" i="16"/>
  <c r="F13" i="16"/>
  <c r="F14" i="16"/>
  <c r="F15" i="16"/>
  <c r="F16" i="16"/>
  <c r="F7" i="15"/>
  <c r="D8" i="15"/>
  <c r="G12" i="15"/>
  <c r="F10" i="14"/>
  <c r="D11" i="14"/>
  <c r="F11" i="14"/>
  <c r="G11" i="14"/>
  <c r="D12" i="14"/>
  <c r="F12" i="14"/>
  <c r="G12" i="14"/>
  <c r="D13" i="14"/>
  <c r="F13" i="14"/>
  <c r="G13" i="14"/>
  <c r="D14" i="14"/>
  <c r="F14" i="14"/>
  <c r="G14" i="14"/>
  <c r="D15" i="14"/>
  <c r="F15" i="14"/>
  <c r="G15" i="14"/>
  <c r="D16" i="14"/>
  <c r="F16" i="14"/>
  <c r="G16" i="14"/>
  <c r="G8" i="13"/>
  <c r="D10" i="13"/>
  <c r="F10" i="13"/>
  <c r="F11" i="12"/>
  <c r="F7" i="11"/>
  <c r="D8" i="11"/>
  <c r="F8" i="11"/>
  <c r="F9" i="11"/>
  <c r="F10" i="11"/>
  <c r="G10" i="11"/>
  <c r="F11" i="11"/>
  <c r="F12" i="11"/>
  <c r="F13" i="11"/>
  <c r="F14" i="11"/>
  <c r="F15" i="11"/>
  <c r="F16" i="11"/>
  <c r="F17" i="11"/>
  <c r="F15" i="10"/>
  <c r="F9" i="9"/>
  <c r="D10" i="9"/>
  <c r="F10" i="9"/>
  <c r="G10" i="9"/>
  <c r="D11" i="9"/>
  <c r="F11" i="9"/>
  <c r="G11" i="9"/>
  <c r="D12" i="9"/>
  <c r="F12" i="9"/>
  <c r="G12" i="9"/>
  <c r="D13" i="9"/>
  <c r="F13" i="9"/>
  <c r="G13" i="9"/>
  <c r="D14" i="9"/>
  <c r="F14" i="9"/>
  <c r="G14" i="9"/>
  <c r="D15" i="9"/>
  <c r="F15" i="9"/>
  <c r="G15" i="9"/>
  <c r="D16" i="9"/>
  <c r="F16" i="9"/>
  <c r="G16" i="9"/>
  <c r="D17" i="9"/>
  <c r="F17" i="9"/>
  <c r="G17" i="9"/>
  <c r="F7" i="8"/>
  <c r="F8" i="8"/>
  <c r="D9" i="8"/>
  <c r="F9" i="8"/>
  <c r="F10" i="8"/>
  <c r="G10" i="8"/>
  <c r="F11" i="8"/>
  <c r="F12" i="8"/>
  <c r="F13" i="8"/>
  <c r="F14" i="8"/>
  <c r="F15" i="8"/>
  <c r="F16" i="8"/>
  <c r="F6" i="7"/>
  <c r="D7" i="7"/>
  <c r="F7" i="7"/>
  <c r="G7" i="7"/>
  <c r="D8" i="7"/>
  <c r="F8" i="7"/>
  <c r="G8" i="7"/>
  <c r="D9" i="7"/>
  <c r="F9" i="7"/>
  <c r="G9" i="7"/>
  <c r="D10" i="7"/>
  <c r="F10" i="7"/>
  <c r="G10" i="7"/>
  <c r="D11" i="7"/>
  <c r="F11" i="7"/>
  <c r="G11" i="7"/>
  <c r="D12" i="7"/>
  <c r="F12" i="7"/>
  <c r="G12" i="7"/>
  <c r="D13" i="7"/>
  <c r="F13" i="7"/>
  <c r="G13" i="7"/>
  <c r="D14" i="7"/>
  <c r="F14" i="7"/>
  <c r="G14" i="7"/>
  <c r="D15" i="7"/>
  <c r="F15" i="7"/>
  <c r="G15" i="7"/>
  <c r="D16" i="7"/>
  <c r="F16" i="7"/>
  <c r="G16" i="7"/>
  <c r="F8" i="6"/>
  <c r="D9" i="6"/>
  <c r="F9" i="6"/>
  <c r="G9" i="6"/>
  <c r="F10" i="6"/>
  <c r="F11" i="6"/>
  <c r="F12" i="6"/>
  <c r="F13" i="6"/>
  <c r="F14" i="6"/>
  <c r="F15" i="6"/>
  <c r="F16" i="6"/>
  <c r="F17" i="6"/>
</calcChain>
</file>

<file path=xl/sharedStrings.xml><?xml version="1.0" encoding="utf-8"?>
<sst xmlns="http://schemas.openxmlformats.org/spreadsheetml/2006/main" count="2914" uniqueCount="255">
  <si>
    <t>OEm</t>
  </si>
  <si>
    <t>Observatório da Emigração</t>
  </si>
  <si>
    <t>Atualizado em</t>
  </si>
  <si>
    <t>link</t>
  </si>
  <si>
    <t>..</t>
  </si>
  <si>
    <t>Nota</t>
  </si>
  <si>
    <t>Fonte</t>
  </si>
  <si>
    <t>Ano</t>
  </si>
  <si>
    <t>N</t>
  </si>
  <si>
    <t>Nascidos em Portugal</t>
  </si>
  <si>
    <t>Naturalização do total de estrangeiros</t>
  </si>
  <si>
    <t>Oem</t>
  </si>
  <si>
    <t>Os valores referem-se a autorizações de trabalho concedidas pelo Ministério do Trabalho.</t>
  </si>
  <si>
    <t>A Lei da Nacionalidade de 2008, aplicada em 2009, rejeitou a renúncia da nacionalidade de origem do indivíduo, a fim de adquirir a cidadania Luxemburgo.</t>
  </si>
  <si>
    <t>As entrada na Holanda são registadas por país de nascimento.</t>
  </si>
  <si>
    <t>Os dados referem-se a autorizações de trabalho temporário e permanente concedidos a estrangeiros, por país de origem.</t>
  </si>
  <si>
    <t>As entradas na Holanda são registadas por país de nascimento.</t>
  </si>
  <si>
    <t>A proximidade dos dados dos anos de 2012 e 2013 deve-se a problemas metodológicos, o que resultou na alteração da fonte.</t>
  </si>
  <si>
    <t>Entradas de estrangeiros</t>
  </si>
  <si>
    <t>Entradas de portugueses</t>
  </si>
  <si>
    <t>População nascida no estrangeiro</t>
  </si>
  <si>
    <t>Taxa de crescimento anual (%)</t>
  </si>
  <si>
    <t>Em percentagem da população nascida no estrangeiro</t>
  </si>
  <si>
    <t>Em percentagem das entradas de estrangeiros</t>
  </si>
  <si>
    <t>Aquisições de nacionalidade totais</t>
  </si>
  <si>
    <t>Aquisições de nacionalidade por portugueses</t>
  </si>
  <si>
    <t>Em percentagem das aquisições de nacionalidade totais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</si>
  <si>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</si>
  <si>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Quadro elaborado pelo Observatório da Emigração, valores de Statistisches Bundesamt Deutschland, Ausländische Bevölkerung.</t>
  </si>
  <si>
    <t>Quadro elaborado pelo Observatório da Emigração, valores de Department of Immigration and Citizenship.</t>
  </si>
  <si>
    <t>Quadro elaborado pelo Observatório da Emigração, valores de OECD, International Migration Database.</t>
  </si>
  <si>
    <t>Quadro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</si>
  <si>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Quadro elaborado pelo Observatório da Emigração, valores de Instituto Nacional de Estatística de Cabo Verde.</t>
  </si>
  <si>
    <t>Quadro elaborado pelo Observatório da Emigração, valores de INE España, Estadística de Variaciones Residenciales, Altas por país de nacionalidad sexo y edad.</t>
  </si>
  <si>
    <t>Quadro elaborado pelo Observatório da Emigração, valores de INE España, Padrón Municipal de Habitantes, Población por nacionalidad, pais de nacimiento y sexo.</t>
  </si>
  <si>
    <t>Quadro elaborado pelo Observatório da Emigração, valores de Observatorio Permanente de la Immigración, Concesiones de nacionalidad española por residencia.</t>
  </si>
  <si>
    <t>Quadro elaborado pelo Observatório da Emigração, valores de US Census Bureau, Current Population Survey, Annual Social and Economic (ASEC), March Supplement, Data Ferrett.</t>
  </si>
  <si>
    <t>Quadro elaborado pelo Observatório da Emigração, valores de Institut Nacional de la Statistique et des Études Économiques, répartition des immigrés par pays de naissance.</t>
  </si>
  <si>
    <t>Quadro elaborado pelo Observatório da Emigração, valores de Ministère de L’intérieure, Immigration, Intégration, Asile et le Dévelopment Solidaire, acquistions de la nationalité française.</t>
  </si>
  <si>
    <t>Quadro elaborado pelo Observatório da Emigração, valores de Centraal Bureau voor de Statistiek,Immigration by country of birth.</t>
  </si>
  <si>
    <t>Quadro elaborado pelo Observatório da Emigração, valores de Centraal Bureau voor de Statistiek, Statline Database, Population.</t>
  </si>
  <si>
    <t>Quadro elaborado pelo Observatório da Emigração, valores de Centraal Bureau voor de Statistiek, Statline Database (Nationaliteitswijzigingen; geslacht, nationaliteit en regeling).</t>
  </si>
  <si>
    <t>Quadro elaborado pelo Observatório da Emigração, valores de Eurostat, Statistics Database, Population and Social Conditions.</t>
  </si>
  <si>
    <t>Quadro elaborado pelo Observatório da Emigração, valores de Le Portail des Statistiques du Luxembourg, STATEC, Pays de naissance, Recensement de la population, 2001, 2011.</t>
  </si>
  <si>
    <t xml:space="preserve">Quadro elaborado pelo Observatório da Emigração, valores de Ministère de la Justice, Chiffres clés statistiques en matière d'indigénat. </t>
  </si>
  <si>
    <t>Quadro elaborado pelo Observatório da Emigração, valores de Statistics Norway, Immigration, emigration and net migration, by citizenship.</t>
  </si>
  <si>
    <t>Quadro elaborado pelo Observatório da Emigração, valores de Statistics Norway, Immigrant and Norwegian-born to immigrant parents.</t>
  </si>
  <si>
    <t>Quadro elaborado pelo Observatório da Emigração, valores de Office for National Statistics, Annual Population Survey (APS) and Labour Force Survey (LFS), Population by country of birth and nationality.</t>
  </si>
  <si>
    <t>Quadro elaborado pelo Observatório da Emigração, valores de Instituto Nacional de Estadística, Censos de Población e Vivienda 2001 and 2011.</t>
  </si>
  <si>
    <t>Gráfico elaborado pelo Observatório da Emigração, valores de Statistisches Bundesamt Deutschland, Ausländische Bevölkerung.</t>
  </si>
  <si>
    <t>Gráfico elaborado pelo Observatório da Emigração, valores de Department of Immigration and Citizenship.</t>
  </si>
  <si>
    <t>Gráfico elaborado pelo Observatório da Emigração, valores de Australian Bureau of Statistics.</t>
  </si>
  <si>
    <t>Gráfico elaborado pelo Observatório da Emigração, valores de Statistics Austria.</t>
  </si>
  <si>
    <t>Gráfico elaborado pelo Observatório da Emigração, valores de OECD, International Migration Database.</t>
  </si>
  <si>
    <t>Gráfico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</si>
  <si>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Gráfico elaborado pelo Observatório da Emigração, valores de Instituto Nacional de Estatística de Cabo Verde.</t>
  </si>
  <si>
    <t>Gráfico elaborado pelo Observatório da Emigração, valores de Denmark Statistik.</t>
  </si>
  <si>
    <t>Gráfico elaborado pelo Observatório da Emigração, valores de INE España, Estadística de Variaciones Residenciales, Altas por país de nacionalidad sexo y edad.</t>
  </si>
  <si>
    <t>Gráfico elaborado pelo Observatório da Emigração, valores de INE España, Padrón Municipal de Habitantes, Población por nacionalidad, pais de nacimiento y sexo.</t>
  </si>
  <si>
    <t>Gráfico elaborado pelo Observatório da Emigração, valores de Observatorio Permanente de la Immigración, Concesiones de nacionalidad española por residencia.</t>
  </si>
  <si>
    <t>Gráfico elaborado pelo Observatório da Emigração, valores de US Census Bureau, Current Population Survey, Annual Social and Economic (ASEC), March Supplement, Data Ferrett.</t>
  </si>
  <si>
    <t>Gráfico elaborado pelo Observatório da Emigração, valores de Institut Nacional de la Statistique et des Études Économiques, Répartition des immigrés par pays de naissance.</t>
  </si>
  <si>
    <t>Gráfico elaborado pelo Observatório da Emigração, valores de Ministère de L’intérieure, Immigration, Intégration, Asile et le Dévelopment Solidaire, acquistions de la nationalité française.</t>
  </si>
  <si>
    <t>Gráfico elaborado pelo Observatório da Emigração, valores de Centraal Bureau voor de Statistiek, Immigration by country of birth.</t>
  </si>
  <si>
    <t>Gráfico elaborado pelo Observatório da Emigração, valores de Centraal Bureau voor de Statistiek, Statline Database, Population.</t>
  </si>
  <si>
    <t>Gráfico elaborado pelo Observatório da Emigração, valores de Centraal Bureau voor de Statistiek, Statline Database (Nationaliteitswijzigingen; geslacht, nationaliteit en regeling).</t>
  </si>
  <si>
    <t>Gráfico elaborado pelo Observatório da Emigração, valores de Eurostat.</t>
  </si>
  <si>
    <t>Gráfico elaborado pelo Observatório da Emigração, valores de Central Statistics Office Ireland.</t>
  </si>
  <si>
    <t>Gráfico elaborado pelo Observatório da Emigração, valores de Eurostat, Statistics Database, Population and Social Conditions.</t>
  </si>
  <si>
    <t>Gráfico elaborado pelo Observatório da Emigração, valores de Le Portail des Statistiques du Luxembourg, STATEC, Pays de naissance, Recensement de la population, 2001, 2011.</t>
  </si>
  <si>
    <t>Gráfico elaborado pelo Observatório da Emigração, valores de Ministère de la Justice, Chiffres clés statistiques en matière d'indigénat.</t>
  </si>
  <si>
    <t>Gráfico elaborado pelo Observatório da Emigração, valores de Ministério do Trabalho de Moçambique.</t>
  </si>
  <si>
    <t>Gráfico elaborado pelo Observatório da Emigração, valores de Statistics Norway, Immigration, emigration and net migration, by citizenship.</t>
  </si>
  <si>
    <t>Gráfico elaborado pelo Observatório da Emigração, valores de Statistics Norway, Immigrant and Norwegian-born to immigrant parents.</t>
  </si>
  <si>
    <t>Gráfico elaborado pelo Observatório da Emigração, valores de Office for National Statistics, Annual Population Survey (APS) and Labour Force Survey (LFS), Population by country of birth and nationality.</t>
  </si>
  <si>
    <t>Gráfico elaborado pelo Observatório da Emigração, valores de Statistics Sweden.</t>
  </si>
  <si>
    <t>Gráfico elaborado pelo Observatório da Emigração, valores de Instituto Nacional de Estadística, Censos de Población e Vivienda 2001, 2011.</t>
  </si>
  <si>
    <t>Quadro elaborado pelo Observatório da Emigração, valores de Australian Bureau of Statistics.</t>
  </si>
  <si>
    <t>Quadro elaborado pelo Observatório da Emigração, valores de Statistics Austria.</t>
  </si>
  <si>
    <t>Quadro elaborado pelo Observatório da Emigração, valores de  Statistics Austria.</t>
  </si>
  <si>
    <t>Quadro elaborado pelo Observatório da Emigração, valores de Denmark Statistik.</t>
  </si>
  <si>
    <t>Quadro elaborado pelo Observatório da Emigração, valores de Eurostat.</t>
  </si>
  <si>
    <t>Quadro elaborado pelo Observatório da Emigração, valores de Central Statistics Office Ireland.</t>
  </si>
  <si>
    <t>Quadro elaborado pelo Observatório da Emigração, valores de Direcção dos Serviços de Estatística e Censos do Governo da RAE de Macau.</t>
  </si>
  <si>
    <t>Quadro elaborado pelo Observatório da Emigração, valores de  Ministério do Trabalho de Moçambique.</t>
  </si>
  <si>
    <t>Quadro elaborado pelo Observatório da Emigração, valores de  Statistics Sweden.</t>
  </si>
  <si>
    <t>Quadro elaborado pelo Observatório da Emigração, valores de Statistics Sweden.</t>
  </si>
  <si>
    <t>Até 2009 os dados sobre imigrantes nascidos em Portugal referem-se aos nascidos fora da Suíça com nacionalidade portuguesa (os únicos disponíveis), excluindo os nascidos em Portugal com nacionalidade estrangeira. A partir de 2010 os dados referem-se a imigrantes nascidos em Portugal. Os imigrantes nascidos em Portugal em 2010, de acordo com os critérios anteriores, eram 169,485.</t>
  </si>
  <si>
    <t>Gráfico elaborado pelo Observatório da Emigração, valores de Direcção dos Serviços de Estatística e Censos do Governo da RAE de Macau.</t>
  </si>
  <si>
    <t>Até 2009 os dados sobre os imigrantes nascidos em Portugal referem-se aos nascidos fora da Suíça com nacionalidade portuguesa (os únicos disponíveis), excluindo os nascidos em Portugal com nacionalidade estrangeira. A partir de 2010 os dados referem-se a imigrantes nascidos em Portugal.</t>
  </si>
  <si>
    <t>Variações não significativas, valores absolutos muito reduzidos.</t>
  </si>
  <si>
    <t>Com a Lei da Nacionalidade de 2008, aplicada em 2009, deixou de ser exigida renúncia à nacionalidade de origem para se poder adquirir a cidadania luxemburguesa.</t>
  </si>
  <si>
    <t>Dados obtidos através de processos de amostragem, o que pode afetar a fiabilidade das variações observadas.</t>
  </si>
  <si>
    <t>Quadro elaborado pelo Observatório da Emigração, valores do Consulado-Geral da República de Angola em Lisboa e do Consulado-Geral da República de Angola no Porto.</t>
  </si>
  <si>
    <r>
      <rPr>
        <b/>
        <sz val="9"/>
        <color rgb="FFC00000"/>
        <rFont val="Arial"/>
        <family val="2"/>
      </rPr>
      <t>Gráfico 3.15</t>
    </r>
    <r>
      <rPr>
        <b/>
        <sz val="9"/>
        <rFont val="Arial"/>
        <family val="2"/>
      </rPr>
      <t xml:space="preserve"> Nascidos em Portugal residentes no Brasil, 2000 e 2010</t>
    </r>
  </si>
  <si>
    <t>O valor de 2013 é estimado.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</si>
  <si>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</si>
  <si>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r>
      <rPr>
        <b/>
        <sz val="9"/>
        <color rgb="FFC00000"/>
        <rFont val="Arial"/>
        <family val="2"/>
      </rPr>
      <t>Gráfico 3.14</t>
    </r>
    <r>
      <rPr>
        <b/>
        <sz val="9"/>
        <rFont val="Arial"/>
        <family val="2"/>
      </rPr>
      <t xml:space="preserve"> Entradas de portugueses no Brasil, 2004-2015</t>
    </r>
  </si>
  <si>
    <r>
      <rPr>
        <b/>
        <sz val="9"/>
        <color rgb="FFC00000"/>
        <rFont val="Arial"/>
        <family val="2"/>
      </rPr>
      <t>Gráfico 3.42</t>
    </r>
    <r>
      <rPr>
        <b/>
        <sz val="9"/>
        <rFont val="Arial"/>
        <family val="2"/>
      </rPr>
      <t xml:space="preserve"> Nascidos em Portugal residentes no Luxemburgo, 2001 e 2011</t>
    </r>
  </si>
  <si>
    <r>
      <rPr>
        <b/>
        <sz val="9"/>
        <color rgb="FFC00000"/>
        <rFont val="Arial"/>
        <family val="2"/>
      </rPr>
      <t>Gráfico 3.59</t>
    </r>
    <r>
      <rPr>
        <b/>
        <sz val="9"/>
        <rFont val="Arial"/>
        <family val="2"/>
      </rPr>
      <t xml:space="preserve"> Nascidos em Portugal residentes na Venezuela, 2001 e 2011</t>
    </r>
  </si>
  <si>
    <t>No caso de Angola, usa-se como indicador das entradas o número de vistos concedidos a portugueses. Os valores de 2009 não são diretamente comparáveis aos de 2013 a 2015 devido a mudanças na tipologia dos vistos e à inclusão de vistos emitidos pelo Serviço de Migração e Estrangeiros angolano (para além dos emitidos pelos consulados de Angola em portugal). Os valores de 2013 a 2015 correspondem à soma dos seguintes tipos de vistos emitidos pelos consulados de Angola no Porto e em Lisboa, para portugueses em situações de emigração: privilegiado, trabalho (o mais comum), trabalho por protocolo, fixação de residência e outros (estudo e permanência temporária). Informação indisponível sobre os vistos emitidos pelo consulado de Angola em Faro.</t>
  </si>
  <si>
    <t>Quadro elaborado pelo Observatório da Emigração, valores de OECD, International Migration Database (2001-2012) e de Eurostat, Statistics Database, Population and Social Conditions (a partir de 2013).</t>
  </si>
  <si>
    <t>Quadro elaborado pelo Observatório da Emigração, valores de OECD, International Migration Database (2000-2009) e de Eurostat, Statistics Database, Population and Social Conditions (a partir de 2010).</t>
  </si>
  <si>
    <t>Quadro elaborado pelo Observatório da Emigração, valores de Ministério do Trabalho e Emprego, Coordenação Geral de Imigração (CGIg), Autorizações concedidas a estrangeiros por país de origem, 2010, 2011, 2012, 2013, 2014, 2015.</t>
  </si>
  <si>
    <t>Quadro elaborado pelo Observatório da Emigração, valores de Citizenship and Immigration Canada, Permanent residents by source country.</t>
  </si>
  <si>
    <t>Quadro elaborado pelo Observatório da Emigração, valores de US Department of Homeland Security.</t>
  </si>
  <si>
    <t>Quadro elaborado pelo Observatório da Emigração, valores de OECD, International Migration Database (2000-2012) e de Eurostat, Statistics Database, Population and Social Conditions (a partir de 2013).</t>
  </si>
  <si>
    <t>Gráfico elaborado pelo Observatório da Emigração, valores de OECD, International Migration Database (2001-2012) e de Eurostat, Statistics Database, Population and Social Conditions (a partir de 2013).</t>
  </si>
  <si>
    <t>Gráfico elaborado pelo Observatório da Emigração, valores de OECD, International Migration Database (2000-2009) e de Eurostat, Statistics Database, Population and Social Conditions (a partir de 2010).</t>
  </si>
  <si>
    <t>Gráfico elaborado pelo Observatório da Emigração, valores de Ministério do Trabalho e Emprego, Coordenação Geral de Imigração (CGIg), Autorizações concedidas a estrangeiros por país de origem, 2010, 2011, 2012, 2013, 2014, 2015.</t>
  </si>
  <si>
    <t>Gráfico elaborado pelo Observatório da Emigração, valores de Citizenship and Immigration Canada, Permanent residents by source country.</t>
  </si>
  <si>
    <t>Gráfico elaborado pelo Observatório da Emigração, valores de US Department of Homeland Security.</t>
  </si>
  <si>
    <t>Gráfico elaborado pelo Observatório da Emigração, valores de OECD, International Migration Database (2000-2012) e de Eurostat, Statistics Database, Population and Social Conditions (a partir de 2013).</t>
  </si>
  <si>
    <t>Gráfico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(2010-2015).</t>
  </si>
  <si>
    <r>
      <rPr>
        <b/>
        <sz val="9"/>
        <color rgb="FFC00000"/>
        <rFont val="Arial"/>
        <family val="2"/>
      </rPr>
      <t xml:space="preserve">Quadro 3.1 </t>
    </r>
    <r>
      <rPr>
        <b/>
        <sz val="9"/>
        <rFont val="Arial"/>
        <family val="2"/>
      </rPr>
      <t>Entradas de portugueses na Alemanha, 2000-2016</t>
    </r>
  </si>
  <si>
    <t>Relatório Estatístico 2017</t>
  </si>
  <si>
    <t>3 | Emigração para os principais países de destino, séries cronológicas 2000-2016</t>
  </si>
  <si>
    <t>Quadro elaborado pelo Observatório da Emigração, valores de OECD, International Migration Database (2001-2004) e de Statistisches Bundesamt Deutschland, Ausländische Bevölkerung (2000, 2005-2016).</t>
  </si>
  <si>
    <r>
      <rPr>
        <b/>
        <sz val="9"/>
        <color rgb="FFC00000"/>
        <rFont val="Arial"/>
        <family val="2"/>
      </rPr>
      <t xml:space="preserve">Quadro 3.2 </t>
    </r>
    <r>
      <rPr>
        <b/>
        <sz val="9"/>
        <rFont val="Arial"/>
        <family val="2"/>
      </rPr>
      <t>Nascidos em Portugal residentes na Alemanha, 2000-2016</t>
    </r>
  </si>
  <si>
    <r>
      <rPr>
        <b/>
        <sz val="9"/>
        <color rgb="FFC00000"/>
        <rFont val="Arial"/>
        <family val="2"/>
      </rPr>
      <t xml:space="preserve">Quadro 3.3 </t>
    </r>
    <r>
      <rPr>
        <b/>
        <sz val="9"/>
        <rFont val="Arial"/>
        <family val="2"/>
      </rPr>
      <t>Aquisição de nacionalidade por portugueses residentes na Alemanha, 2000-2016</t>
    </r>
  </si>
  <si>
    <r>
      <rPr>
        <b/>
        <sz val="9"/>
        <color rgb="FFC00000"/>
        <rFont val="Arial"/>
        <family val="2"/>
      </rPr>
      <t xml:space="preserve">Quadro 3.5 </t>
    </r>
    <r>
      <rPr>
        <b/>
        <sz val="9"/>
        <rFont val="Arial"/>
        <family val="2"/>
      </rPr>
      <t>Entradas de portugueses na Austrália, 2000-2016</t>
    </r>
  </si>
  <si>
    <r>
      <rPr>
        <b/>
        <sz val="9"/>
        <color rgb="FFC00000"/>
        <rFont val="Arial"/>
        <family val="2"/>
      </rPr>
      <t xml:space="preserve">Quadro 3.6 </t>
    </r>
    <r>
      <rPr>
        <b/>
        <sz val="9"/>
        <rFont val="Arial"/>
        <family val="2"/>
      </rPr>
      <t>Nascidos em Portugal residentes na Austrália, 2000-2016</t>
    </r>
  </si>
  <si>
    <r>
      <t xml:space="preserve">Quadro 3.7 </t>
    </r>
    <r>
      <rPr>
        <b/>
        <sz val="9"/>
        <rFont val="Arial"/>
        <family val="2"/>
      </rPr>
      <t>Aquisição de nacionalidade de portugueses residentes na Austrália, 2000-2016</t>
    </r>
  </si>
  <si>
    <r>
      <rPr>
        <b/>
        <sz val="9"/>
        <color rgb="FFC00000"/>
        <rFont val="Arial"/>
        <family val="2"/>
      </rPr>
      <t xml:space="preserve">Quadro 3.8 </t>
    </r>
    <r>
      <rPr>
        <b/>
        <sz val="9"/>
        <rFont val="Arial"/>
        <family val="2"/>
      </rPr>
      <t>Entradas de portugueses na Áustria, 2000-2016</t>
    </r>
  </si>
  <si>
    <r>
      <rPr>
        <b/>
        <sz val="9"/>
        <color rgb="FFC00000"/>
        <rFont val="Arial"/>
        <family val="2"/>
      </rPr>
      <t xml:space="preserve">Quadro 3.9 </t>
    </r>
    <r>
      <rPr>
        <b/>
        <sz val="9"/>
        <rFont val="Arial"/>
        <family val="2"/>
      </rPr>
      <t>Nascidos em Portugal residentes na Áustria, 2000-2016</t>
    </r>
  </si>
  <si>
    <r>
      <rPr>
        <b/>
        <sz val="9"/>
        <color rgb="FFC00000"/>
        <rFont val="Arial"/>
        <family val="2"/>
      </rPr>
      <t xml:space="preserve">Quadro 3.10 </t>
    </r>
    <r>
      <rPr>
        <b/>
        <sz val="9"/>
        <rFont val="Arial"/>
        <family val="2"/>
      </rPr>
      <t>Aquisição de nacionalidade por portugueses residentes na Áustria, 2000-2016</t>
    </r>
  </si>
  <si>
    <r>
      <rPr>
        <b/>
        <sz val="9"/>
        <color rgb="FFC00000"/>
        <rFont val="Arial"/>
        <family val="2"/>
      </rPr>
      <t xml:space="preserve">Quadro 3.11 </t>
    </r>
    <r>
      <rPr>
        <b/>
        <sz val="9"/>
        <rFont val="Arial"/>
        <family val="2"/>
      </rPr>
      <t>Entradas de portugueses na Bélgica, 2000-2016</t>
    </r>
  </si>
  <si>
    <r>
      <rPr>
        <b/>
        <sz val="9"/>
        <color rgb="FFC00000"/>
        <rFont val="Arial"/>
        <family val="2"/>
      </rPr>
      <t xml:space="preserve">Quadro 3.12 </t>
    </r>
    <r>
      <rPr>
        <b/>
        <sz val="9"/>
        <rFont val="Arial"/>
        <family val="2"/>
      </rPr>
      <t>Nascidos em Portugal residentes na Bélgica, 2000-2016</t>
    </r>
  </si>
  <si>
    <r>
      <rPr>
        <b/>
        <sz val="9"/>
        <color rgb="FFC00000"/>
        <rFont val="Arial"/>
        <family val="2"/>
      </rPr>
      <t xml:space="preserve">Quadro 3.13 </t>
    </r>
    <r>
      <rPr>
        <b/>
        <sz val="9"/>
        <rFont val="Arial"/>
        <family val="2"/>
      </rPr>
      <t>Aquisição de nacionalidade por portugueses residentes na Bélgica, 2000-2016</t>
    </r>
  </si>
  <si>
    <r>
      <rPr>
        <b/>
        <sz val="9"/>
        <color rgb="FFC00000"/>
        <rFont val="Arial"/>
        <family val="2"/>
      </rPr>
      <t xml:space="preserve">Quadro 3.15 </t>
    </r>
    <r>
      <rPr>
        <b/>
        <sz val="9"/>
        <rFont val="Arial"/>
        <family val="2"/>
      </rPr>
      <t>Nascidos em Portugal residentes no Brasil, 2000-2016</t>
    </r>
  </si>
  <si>
    <r>
      <rPr>
        <b/>
        <sz val="9"/>
        <color rgb="FFC00000"/>
        <rFont val="Arial"/>
        <family val="2"/>
      </rPr>
      <t xml:space="preserve">Quadro 3.16 </t>
    </r>
    <r>
      <rPr>
        <b/>
        <sz val="9"/>
        <rFont val="Arial"/>
        <family val="2"/>
      </rPr>
      <t>Nascidos em Portugal residentes em Cabo Verde, 2000-2016</t>
    </r>
  </si>
  <si>
    <r>
      <rPr>
        <b/>
        <sz val="9"/>
        <color rgb="FFC00000"/>
        <rFont val="Arial"/>
        <family val="2"/>
      </rPr>
      <t xml:space="preserve">Quadro 3.20 </t>
    </r>
    <r>
      <rPr>
        <b/>
        <sz val="9"/>
        <rFont val="Arial"/>
        <family val="2"/>
      </rPr>
      <t>Entradas de portugueses na Dinamarca, 2000-2016</t>
    </r>
  </si>
  <si>
    <r>
      <rPr>
        <b/>
        <sz val="9"/>
        <color rgb="FFC00000"/>
        <rFont val="Arial"/>
        <family val="2"/>
      </rPr>
      <t xml:space="preserve">Quadro 3.21 </t>
    </r>
    <r>
      <rPr>
        <b/>
        <sz val="9"/>
        <rFont val="Arial"/>
        <family val="2"/>
      </rPr>
      <t>Nascidos em Portugal residentes na Dinamarca, 2000-2016</t>
    </r>
  </si>
  <si>
    <r>
      <rPr>
        <b/>
        <sz val="9"/>
        <color rgb="FFC00000"/>
        <rFont val="Arial"/>
        <family val="2"/>
      </rPr>
      <t xml:space="preserve">Quadro 3.22 </t>
    </r>
    <r>
      <rPr>
        <b/>
        <sz val="9"/>
        <rFont val="Arial"/>
        <family val="2"/>
      </rPr>
      <t>Aquisição de nacionalidade por portugueses residentes na Dinamarca, 2000-2016</t>
    </r>
  </si>
  <si>
    <r>
      <rPr>
        <b/>
        <sz val="9"/>
        <color rgb="FFC00000"/>
        <rFont val="Arial"/>
        <family val="2"/>
      </rPr>
      <t xml:space="preserve">Quadro 3.23 </t>
    </r>
    <r>
      <rPr>
        <b/>
        <sz val="9"/>
        <rFont val="Arial"/>
        <family val="2"/>
      </rPr>
      <t>Entradas de portugueses em Espanha, 2000-2016</t>
    </r>
  </si>
  <si>
    <r>
      <t xml:space="preserve">Quadro 3.24 </t>
    </r>
    <r>
      <rPr>
        <b/>
        <sz val="9"/>
        <rFont val="Arial"/>
        <family val="2"/>
      </rPr>
      <t>Nascidos em Portugal residentes em Espanha, 2000-2016</t>
    </r>
  </si>
  <si>
    <r>
      <rPr>
        <b/>
        <sz val="9"/>
        <color rgb="FFC00000"/>
        <rFont val="Arial"/>
        <family val="2"/>
      </rPr>
      <t xml:space="preserve">Quadro 3.25 </t>
    </r>
    <r>
      <rPr>
        <b/>
        <sz val="9"/>
        <rFont val="Arial"/>
        <family val="2"/>
      </rPr>
      <t>Aquisição de nacionalidade por portugueses residentes em Espanha, 2000-2016</t>
    </r>
  </si>
  <si>
    <r>
      <rPr>
        <b/>
        <sz val="9"/>
        <color rgb="FFC00000"/>
        <rFont val="Arial"/>
        <family val="2"/>
      </rPr>
      <t xml:space="preserve">Quadro 3.26 </t>
    </r>
    <r>
      <rPr>
        <b/>
        <sz val="9"/>
        <rFont val="Arial"/>
        <family val="2"/>
      </rPr>
      <t>Entradas de portugueses nos EUA, 2000-2016</t>
    </r>
  </si>
  <si>
    <t xml:space="preserve">Dados obtidos através de processos de amostragem, o que pode afetar a fiabilidade das variações observadas. Em 2016 o Current Population Survey  alterou o método de recolha e contabilização. </t>
  </si>
  <si>
    <r>
      <rPr>
        <b/>
        <sz val="9"/>
        <color rgb="FFC00000"/>
        <rFont val="Arial"/>
        <family val="2"/>
      </rPr>
      <t xml:space="preserve">Quadro 3.27 </t>
    </r>
    <r>
      <rPr>
        <b/>
        <sz val="9"/>
        <rFont val="Arial"/>
        <family val="2"/>
      </rPr>
      <t>Nascidos em Portugal residentes nos EUA, 2000-2016</t>
    </r>
  </si>
  <si>
    <r>
      <rPr>
        <b/>
        <sz val="9"/>
        <color rgb="FFC00000"/>
        <rFont val="Arial"/>
        <family val="2"/>
      </rPr>
      <t xml:space="preserve">Quadro 3.28 </t>
    </r>
    <r>
      <rPr>
        <b/>
        <sz val="9"/>
        <rFont val="Arial"/>
        <family val="2"/>
      </rPr>
      <t>Aquisição de nacionalidade por portugueses residentes nos EUA, 2000-2016</t>
    </r>
  </si>
  <si>
    <r>
      <rPr>
        <b/>
        <sz val="9"/>
        <color rgb="FFC00000"/>
        <rFont val="Arial"/>
        <family val="2"/>
      </rPr>
      <t xml:space="preserve">Quadro 3.30 </t>
    </r>
    <r>
      <rPr>
        <b/>
        <sz val="9"/>
        <rFont val="Arial"/>
        <family val="2"/>
      </rPr>
      <t>Nascidos em Portugal residentes em França, 2000-2016</t>
    </r>
  </si>
  <si>
    <r>
      <rPr>
        <b/>
        <sz val="9"/>
        <color rgb="FFC00000"/>
        <rFont val="Arial"/>
        <family val="2"/>
      </rPr>
      <t xml:space="preserve">Quadro 3.31 </t>
    </r>
    <r>
      <rPr>
        <b/>
        <sz val="9"/>
        <rFont val="Arial"/>
        <family val="2"/>
      </rPr>
      <t>Aquisição de nacionalidade por portugueses residentes em França, 2000-2016</t>
    </r>
  </si>
  <si>
    <r>
      <rPr>
        <b/>
        <sz val="9"/>
        <color rgb="FFC00000"/>
        <rFont val="Arial"/>
        <family val="2"/>
      </rPr>
      <t xml:space="preserve">Quadro 3.32 </t>
    </r>
    <r>
      <rPr>
        <b/>
        <sz val="9"/>
        <rFont val="Arial"/>
        <family val="2"/>
      </rPr>
      <t>Entradas de portugueses na Holanda, 2000-2016</t>
    </r>
  </si>
  <si>
    <r>
      <rPr>
        <b/>
        <sz val="9"/>
        <color rgb="FFC00000"/>
        <rFont val="Arial"/>
        <family val="2"/>
      </rPr>
      <t xml:space="preserve">Quadro 3.33 </t>
    </r>
    <r>
      <rPr>
        <b/>
        <sz val="9"/>
        <rFont val="Arial"/>
        <family val="2"/>
      </rPr>
      <t>Nascidos em Portugal residentes na Holanda, 2000-2016</t>
    </r>
  </si>
  <si>
    <r>
      <rPr>
        <b/>
        <sz val="9"/>
        <color rgb="FFC00000"/>
        <rFont val="Arial"/>
        <family val="2"/>
      </rPr>
      <t xml:space="preserve">Quadro 3.35 </t>
    </r>
    <r>
      <rPr>
        <b/>
        <sz val="9"/>
        <rFont val="Arial"/>
        <family val="2"/>
      </rPr>
      <t>Entradas de portugueses na Irlanda, 2000-2016</t>
    </r>
  </si>
  <si>
    <r>
      <rPr>
        <b/>
        <sz val="9"/>
        <color rgb="FFC00000"/>
        <rFont val="Arial"/>
        <family val="2"/>
      </rPr>
      <t xml:space="preserve">Quadro 3.36 </t>
    </r>
    <r>
      <rPr>
        <b/>
        <sz val="9"/>
        <rFont val="Arial"/>
        <family val="2"/>
      </rPr>
      <t>Nascidos em Portugal residentes na Irlanda, 2000-2016</t>
    </r>
  </si>
  <si>
    <r>
      <rPr>
        <b/>
        <sz val="9"/>
        <color rgb="FFC00000"/>
        <rFont val="Arial"/>
        <family val="2"/>
      </rPr>
      <t xml:space="preserve">Quadro 3.37 </t>
    </r>
    <r>
      <rPr>
        <b/>
        <sz val="9"/>
        <rFont val="Arial"/>
        <family val="2"/>
      </rPr>
      <t>Aquisição de nacionalidade por portugueses residentes na Irlanda, 2000-2016</t>
    </r>
  </si>
  <si>
    <r>
      <rPr>
        <b/>
        <sz val="9"/>
        <color rgb="FFC00000"/>
        <rFont val="Arial"/>
        <family val="2"/>
      </rPr>
      <t xml:space="preserve">Quadro 3.38 </t>
    </r>
    <r>
      <rPr>
        <b/>
        <sz val="9"/>
        <rFont val="Arial"/>
        <family val="2"/>
      </rPr>
      <t>Entradas de portugueses na Itália, 2000-2016</t>
    </r>
  </si>
  <si>
    <r>
      <rPr>
        <b/>
        <sz val="9"/>
        <color rgb="FFC00000"/>
        <rFont val="Arial"/>
        <family val="2"/>
      </rPr>
      <t>Quadro 3.39</t>
    </r>
    <r>
      <rPr>
        <b/>
        <sz val="9"/>
        <rFont val="Arial"/>
        <family val="2"/>
      </rPr>
      <t xml:space="preserve"> Nascidos em Portugal residentes na Itália, 2000-2016</t>
    </r>
  </si>
  <si>
    <r>
      <rPr>
        <b/>
        <sz val="9"/>
        <color rgb="FFC00000"/>
        <rFont val="Arial"/>
        <family val="2"/>
      </rPr>
      <t xml:space="preserve">Quadro 3.40 </t>
    </r>
    <r>
      <rPr>
        <b/>
        <sz val="9"/>
        <rFont val="Arial"/>
        <family val="2"/>
      </rPr>
      <t>Aquisição de nacionalidade por portugueses residentes na Itália, 2000-2016</t>
    </r>
  </si>
  <si>
    <t>Quadro elaborado pelo Observatório da Emigração, valores de Le Portail des Statistiques du Luxembourg.</t>
  </si>
  <si>
    <r>
      <rPr>
        <b/>
        <sz val="9"/>
        <color rgb="FFC00000"/>
        <rFont val="Arial"/>
        <family val="2"/>
      </rPr>
      <t xml:space="preserve">Quadro 3.41 </t>
    </r>
    <r>
      <rPr>
        <b/>
        <sz val="9"/>
        <rFont val="Arial"/>
        <family val="2"/>
      </rPr>
      <t>Entradas de portugueses no Luxemburgo, 2000-2016</t>
    </r>
  </si>
  <si>
    <r>
      <rPr>
        <b/>
        <sz val="9"/>
        <color rgb="FFC00000"/>
        <rFont val="Arial"/>
        <family val="2"/>
      </rPr>
      <t xml:space="preserve">Quadro 3.42 </t>
    </r>
    <r>
      <rPr>
        <b/>
        <sz val="9"/>
        <rFont val="Arial"/>
        <family val="2"/>
      </rPr>
      <t>Nascidos em Portugal residentes no Luxemburgo, 2000-2016</t>
    </r>
  </si>
  <si>
    <r>
      <rPr>
        <b/>
        <sz val="9"/>
        <color rgb="FFC00000"/>
        <rFont val="Arial"/>
        <family val="2"/>
      </rPr>
      <t>Quadro 3.43</t>
    </r>
    <r>
      <rPr>
        <b/>
        <sz val="9"/>
        <rFont val="Arial"/>
        <family val="2"/>
      </rPr>
      <t xml:space="preserve"> Aquisição de nacionalidade por portugueses residentes no Luxemburgo, 2000-2016</t>
    </r>
  </si>
  <si>
    <r>
      <rPr>
        <b/>
        <sz val="9"/>
        <color rgb="FFC00000"/>
        <rFont val="Arial"/>
        <family val="2"/>
      </rPr>
      <t xml:space="preserve">Quadro 3.44 </t>
    </r>
    <r>
      <rPr>
        <b/>
        <sz val="9"/>
        <rFont val="Arial"/>
        <family val="2"/>
      </rPr>
      <t>Entradas de portugueses em Macau (China), 2000-2016</t>
    </r>
  </si>
  <si>
    <r>
      <rPr>
        <b/>
        <sz val="9"/>
        <color rgb="FFC00000"/>
        <rFont val="Arial"/>
        <family val="2"/>
      </rPr>
      <t xml:space="preserve">Quadro 3.45 </t>
    </r>
    <r>
      <rPr>
        <b/>
        <sz val="9"/>
        <rFont val="Arial"/>
        <family val="2"/>
      </rPr>
      <t>Nascidos em Portugal residentes em Macau (China), 2000-2016</t>
    </r>
  </si>
  <si>
    <r>
      <t xml:space="preserve">Quadro 3.47 </t>
    </r>
    <r>
      <rPr>
        <b/>
        <sz val="9"/>
        <rFont val="Arial"/>
        <family val="2"/>
      </rPr>
      <t>Entradas de portugueses na Noruega, 2000-2016</t>
    </r>
  </si>
  <si>
    <r>
      <rPr>
        <b/>
        <sz val="9"/>
        <color rgb="FFC00000"/>
        <rFont val="Arial"/>
        <family val="2"/>
      </rPr>
      <t xml:space="preserve">Quadro 3.48 </t>
    </r>
    <r>
      <rPr>
        <b/>
        <sz val="9"/>
        <rFont val="Arial"/>
        <family val="2"/>
      </rPr>
      <t>Nascidos em Portugal residentes na Noruega, 2000-2016</t>
    </r>
  </si>
  <si>
    <r>
      <rPr>
        <b/>
        <sz val="9"/>
        <color rgb="FFC00000"/>
        <rFont val="Arial"/>
        <family val="2"/>
      </rPr>
      <t xml:space="preserve">Quadro 3.49 </t>
    </r>
    <r>
      <rPr>
        <b/>
        <sz val="9"/>
        <rFont val="Arial"/>
        <family val="2"/>
      </rPr>
      <t>Aquisição de nacionalidade por portugueses residentes na Noruega, 2000-2016</t>
    </r>
  </si>
  <si>
    <t>Quadro elaborado pelo Observatório da Emigração, valores de OECD, International Migration Database (2000-2001); Department for Work and Pensions, Stat-Explore (2002-2016).</t>
  </si>
  <si>
    <r>
      <rPr>
        <b/>
        <sz val="9"/>
        <color rgb="FFC00000"/>
        <rFont val="Arial"/>
        <family val="2"/>
      </rPr>
      <t xml:space="preserve">Quadro 3.50 </t>
    </r>
    <r>
      <rPr>
        <b/>
        <sz val="9"/>
        <rFont val="Arial"/>
        <family val="2"/>
      </rPr>
      <t>Entradas de portugueses no Reino Unido, 2000-2016</t>
    </r>
  </si>
  <si>
    <r>
      <rPr>
        <b/>
        <sz val="9"/>
        <color rgb="FFC00000"/>
        <rFont val="Arial"/>
        <family val="2"/>
      </rPr>
      <t xml:space="preserve">Quadro 3.51 </t>
    </r>
    <r>
      <rPr>
        <b/>
        <sz val="9"/>
        <rFont val="Arial"/>
        <family val="2"/>
      </rPr>
      <t>Nascidos em Portugal residentes no Reino Unido, 2000-2016</t>
    </r>
  </si>
  <si>
    <r>
      <rPr>
        <b/>
        <sz val="9"/>
        <color rgb="FFC00000"/>
        <rFont val="Arial"/>
        <family val="2"/>
      </rPr>
      <t xml:space="preserve">Quadro 3.52 </t>
    </r>
    <r>
      <rPr>
        <b/>
        <sz val="9"/>
        <rFont val="Arial"/>
        <family val="2"/>
      </rPr>
      <t>Aquisição de nacionalidade por portugueses residentes no Reino Unido, 2000-2016</t>
    </r>
  </si>
  <si>
    <t>Quadro elaborado pelo Observatório da Emigração, valores de OECD, International Migration Database (2000-2003); Government UK, Home Office, Immigration Statistics January to March 2016, Citizenship grants by previous country of nationality (2004-2017).</t>
  </si>
  <si>
    <r>
      <rPr>
        <b/>
        <sz val="9"/>
        <color rgb="FFC00000"/>
        <rFont val="Arial"/>
        <family val="2"/>
      </rPr>
      <t xml:space="preserve">Quadro 3.53 </t>
    </r>
    <r>
      <rPr>
        <b/>
        <sz val="9"/>
        <rFont val="Arial"/>
        <family val="2"/>
      </rPr>
      <t>Entradas de portugueses na Suécia, 2000-2016</t>
    </r>
  </si>
  <si>
    <r>
      <rPr>
        <b/>
        <sz val="9"/>
        <color rgb="FFC00000"/>
        <rFont val="Arial"/>
        <family val="2"/>
      </rPr>
      <t xml:space="preserve">Quadro 3.54 </t>
    </r>
    <r>
      <rPr>
        <b/>
        <sz val="9"/>
        <rFont val="Arial"/>
        <family val="2"/>
      </rPr>
      <t>Nascidos em Portugal residentes na Suécia, 2000-2016</t>
    </r>
  </si>
  <si>
    <r>
      <rPr>
        <b/>
        <sz val="9"/>
        <color rgb="FFC00000"/>
        <rFont val="Arial"/>
        <family val="2"/>
      </rPr>
      <t xml:space="preserve">Quadro 3.55 </t>
    </r>
    <r>
      <rPr>
        <b/>
        <sz val="9"/>
        <rFont val="Arial"/>
        <family val="2"/>
      </rPr>
      <t>Aquisição de nacionalidade por portugueses residentes na Suécia, 2000-2016</t>
    </r>
  </si>
  <si>
    <t>Quadro elaborado pelo Observatório da Emigração, valores de Office Fédéral de la Statistique, Immigration de la population résidante permanente selon la nationalité, 1991-2016.</t>
  </si>
  <si>
    <r>
      <rPr>
        <b/>
        <sz val="9"/>
        <color rgb="FFC00000"/>
        <rFont val="Arial"/>
        <family val="2"/>
      </rPr>
      <t xml:space="preserve">Quadro 3.56 </t>
    </r>
    <r>
      <rPr>
        <b/>
        <sz val="9"/>
        <rFont val="Arial"/>
        <family val="2"/>
      </rPr>
      <t>Entradas de portugueses na Suíça, 2000-2016</t>
    </r>
  </si>
  <si>
    <t>Quadro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(2010-2016).</t>
  </si>
  <si>
    <r>
      <rPr>
        <b/>
        <sz val="9"/>
        <color rgb="FFC00000"/>
        <rFont val="Arial"/>
        <family val="2"/>
      </rPr>
      <t xml:space="preserve">Quadro 3.57 </t>
    </r>
    <r>
      <rPr>
        <b/>
        <sz val="9"/>
        <rFont val="Arial"/>
        <family val="2"/>
      </rPr>
      <t>Nascidos em Portugal residentes na Suíça, 2000-2016</t>
    </r>
  </si>
  <si>
    <t>Quadro elaborado pelo Observatório da Emigração, valores de Office Fédéral de la Statistique, Acquisition de la nationalité suisse selon la nationalité antérieure 1981-2016.</t>
  </si>
  <si>
    <r>
      <rPr>
        <b/>
        <sz val="9"/>
        <color rgb="FFC00000"/>
        <rFont val="Arial"/>
        <family val="2"/>
      </rPr>
      <t xml:space="preserve">Quadro 3.58 </t>
    </r>
    <r>
      <rPr>
        <b/>
        <sz val="9"/>
        <rFont val="Arial"/>
        <family val="2"/>
      </rPr>
      <t>Aquisição de nacionalidade por portugueses residentes na Suíça, 2000-2016</t>
    </r>
  </si>
  <si>
    <r>
      <rPr>
        <b/>
        <sz val="9"/>
        <color rgb="FFC00000"/>
        <rFont val="Arial"/>
        <family val="2"/>
      </rPr>
      <t xml:space="preserve">Quadro 3.59 </t>
    </r>
    <r>
      <rPr>
        <b/>
        <sz val="9"/>
        <rFont val="Arial"/>
        <family val="2"/>
      </rPr>
      <t>Nascidos em Portugal residentes na Venezuela, 2000-2016</t>
    </r>
  </si>
  <si>
    <r>
      <rPr>
        <b/>
        <sz val="9"/>
        <color rgb="FFC00000"/>
        <rFont val="Arial"/>
        <family val="2"/>
      </rPr>
      <t>Gráfico 3.1</t>
    </r>
    <r>
      <rPr>
        <b/>
        <sz val="9"/>
        <rFont val="Arial"/>
        <family val="2"/>
      </rPr>
      <t xml:space="preserve"> Entradas de portugueses na Alemanha, 2000-2016</t>
    </r>
  </si>
  <si>
    <t>Gráfico elaborado pelo Observatório da Emigração, valores de OECD, International Migration Database (2001-2004) e de Statistisches Bundesamt Deutschland, Ausländische Bevölkerung (2000, 2005-2016).</t>
  </si>
  <si>
    <r>
      <rPr>
        <b/>
        <sz val="9"/>
        <color rgb="FFC00000"/>
        <rFont val="Arial"/>
        <family val="2"/>
      </rPr>
      <t xml:space="preserve">Gráfico 3.2 </t>
    </r>
    <r>
      <rPr>
        <b/>
        <sz val="9"/>
        <rFont val="Arial"/>
        <family val="2"/>
      </rPr>
      <t>Nascidos em Portugal residentes na Alemanha, 2000-2016</t>
    </r>
  </si>
  <si>
    <r>
      <rPr>
        <b/>
        <sz val="9"/>
        <color rgb="FFC00000"/>
        <rFont val="Arial"/>
        <family val="2"/>
      </rPr>
      <t>Gráfico 3.3</t>
    </r>
    <r>
      <rPr>
        <b/>
        <sz val="9"/>
        <rFont val="Arial"/>
        <family val="2"/>
      </rPr>
      <t xml:space="preserve"> Aquisição de nacionalidade por portugueses residentes na Alemanha, 2000-2016</t>
    </r>
  </si>
  <si>
    <r>
      <rPr>
        <b/>
        <sz val="9"/>
        <color rgb="FFC00000"/>
        <rFont val="Arial"/>
        <family val="2"/>
      </rPr>
      <t>Gráfico 3.5</t>
    </r>
    <r>
      <rPr>
        <b/>
        <sz val="9"/>
        <rFont val="Arial"/>
        <family val="2"/>
      </rPr>
      <t xml:space="preserve"> Entradas de portugueses na Austrália, 2004-2016</t>
    </r>
  </si>
  <si>
    <r>
      <rPr>
        <b/>
        <sz val="9"/>
        <color rgb="FFC00000"/>
        <rFont val="Arial"/>
        <family val="2"/>
      </rPr>
      <t>Gráfico 3.6</t>
    </r>
    <r>
      <rPr>
        <b/>
        <sz val="9"/>
        <rFont val="Arial"/>
        <family val="2"/>
      </rPr>
      <t xml:space="preserve"> Nascidos em Portugal residentes na Austrália, 2000-2016</t>
    </r>
  </si>
  <si>
    <r>
      <rPr>
        <b/>
        <sz val="9"/>
        <color rgb="FFC00000"/>
        <rFont val="Arial"/>
        <family val="2"/>
      </rPr>
      <t>Gráfico 3.7</t>
    </r>
    <r>
      <rPr>
        <b/>
        <sz val="9"/>
        <rFont val="Arial"/>
        <family val="2"/>
      </rPr>
      <t xml:space="preserve"> Aquisição de nacionalidade por portugueses residentes na Austrália, 2005-2016</t>
    </r>
  </si>
  <si>
    <r>
      <rPr>
        <b/>
        <sz val="9"/>
        <color rgb="FFC00000"/>
        <rFont val="Arial"/>
        <family val="2"/>
      </rPr>
      <t>Gráfico 3.8</t>
    </r>
    <r>
      <rPr>
        <b/>
        <sz val="9"/>
        <rFont val="Arial"/>
        <family val="2"/>
      </rPr>
      <t xml:space="preserve"> Entradas de portugueses na Áustria, 2002-2016</t>
    </r>
  </si>
  <si>
    <r>
      <rPr>
        <b/>
        <sz val="9"/>
        <color rgb="FFC00000"/>
        <rFont val="Arial"/>
        <family val="2"/>
      </rPr>
      <t>Gráfico 3.9</t>
    </r>
    <r>
      <rPr>
        <b/>
        <sz val="9"/>
        <rFont val="Arial"/>
        <family val="2"/>
      </rPr>
      <t xml:space="preserve"> Nascidos em Portugal residentes na Áustria, 2002-2016</t>
    </r>
  </si>
  <si>
    <r>
      <rPr>
        <b/>
        <sz val="9"/>
        <color rgb="FFC00000"/>
        <rFont val="Arial"/>
        <family val="2"/>
      </rPr>
      <t>Gráfico 3.10</t>
    </r>
    <r>
      <rPr>
        <b/>
        <sz val="9"/>
        <rFont val="Arial"/>
        <family val="2"/>
      </rPr>
      <t xml:space="preserve"> Aquisição de nacionalidade por portugueses residentes na Áustria, 2000-2016</t>
    </r>
  </si>
  <si>
    <r>
      <rPr>
        <b/>
        <sz val="9"/>
        <color rgb="FFC00000"/>
        <rFont val="Arial"/>
        <family val="2"/>
      </rPr>
      <t>Gráfico 3.11</t>
    </r>
    <r>
      <rPr>
        <b/>
        <sz val="9"/>
        <rFont val="Arial"/>
        <family val="2"/>
      </rPr>
      <t xml:space="preserve"> Entradas de portugueses na Bélgica, 2000-2015</t>
    </r>
  </si>
  <si>
    <r>
      <rPr>
        <b/>
        <sz val="9"/>
        <color rgb="FFC00000"/>
        <rFont val="Arial"/>
        <family val="2"/>
      </rPr>
      <t>Gráfico 3.12</t>
    </r>
    <r>
      <rPr>
        <b/>
        <sz val="9"/>
        <rFont val="Arial"/>
        <family val="2"/>
      </rPr>
      <t xml:space="preserve"> Nascidos em Portugal residentes na Bélgica, 2001-2016</t>
    </r>
  </si>
  <si>
    <r>
      <rPr>
        <b/>
        <sz val="9"/>
        <color rgb="FFC00000"/>
        <rFont val="Arial"/>
        <family val="2"/>
      </rPr>
      <t>Gráfico 3.13</t>
    </r>
    <r>
      <rPr>
        <b/>
        <sz val="9"/>
        <rFont val="Arial"/>
        <family val="2"/>
      </rPr>
      <t xml:space="preserve"> Aquisição de nacionalidade por portugueses residentes na Bélgica, 2000-2015</t>
    </r>
  </si>
  <si>
    <r>
      <rPr>
        <b/>
        <sz val="9"/>
        <color rgb="FFC00000"/>
        <rFont val="Arial"/>
        <family val="2"/>
      </rPr>
      <t>Gráfico 3.16</t>
    </r>
    <r>
      <rPr>
        <b/>
        <sz val="9"/>
        <rFont val="Arial"/>
        <family val="2"/>
      </rPr>
      <t xml:space="preserve"> Nascidos em Portugal residentes em Cabo Verde, 2000, 2010 e 2013</t>
    </r>
  </si>
  <si>
    <r>
      <rPr>
        <b/>
        <sz val="9"/>
        <color rgb="FFC00000"/>
        <rFont val="Arial"/>
        <family val="2"/>
      </rPr>
      <t xml:space="preserve">Quadro 3.19 </t>
    </r>
    <r>
      <rPr>
        <b/>
        <sz val="9"/>
        <rFont val="Arial"/>
        <family val="2"/>
      </rPr>
      <t>Aquisição de nacionalidade por portugueses residentes no Canadá, 2000-2016</t>
    </r>
  </si>
  <si>
    <r>
      <rPr>
        <b/>
        <sz val="9"/>
        <color rgb="FFC00000"/>
        <rFont val="Arial"/>
        <family val="2"/>
      </rPr>
      <t>Gráfico 3.19</t>
    </r>
    <r>
      <rPr>
        <b/>
        <sz val="9"/>
        <rFont val="Arial"/>
        <family val="2"/>
      </rPr>
      <t xml:space="preserve"> Aquisição de nacionalidade por portugueses residentes no Canadá, 2000-2015</t>
    </r>
  </si>
  <si>
    <r>
      <rPr>
        <b/>
        <sz val="9"/>
        <color rgb="FFC00000"/>
        <rFont val="Arial"/>
        <family val="2"/>
      </rPr>
      <t>Gráfico 3.21</t>
    </r>
    <r>
      <rPr>
        <b/>
        <sz val="9"/>
        <rFont val="Arial"/>
        <family val="2"/>
      </rPr>
      <t xml:space="preserve"> Nascidos em Portugal residentes na Dinamarca, 2000-2016</t>
    </r>
  </si>
  <si>
    <r>
      <rPr>
        <b/>
        <sz val="9"/>
        <color rgb="FFC00000"/>
        <rFont val="Arial"/>
        <family val="2"/>
      </rPr>
      <t>Gráfico 3.22</t>
    </r>
    <r>
      <rPr>
        <b/>
        <sz val="9"/>
        <rFont val="Arial"/>
        <family val="2"/>
      </rPr>
      <t xml:space="preserve"> Aquisição de nacionalidade por portugueses residentes na Dinamarca, 2000-2016</t>
    </r>
  </si>
  <si>
    <r>
      <rPr>
        <b/>
        <sz val="9"/>
        <color rgb="FFC00000"/>
        <rFont val="Arial"/>
        <family val="2"/>
      </rPr>
      <t>Gráfico 3.23</t>
    </r>
    <r>
      <rPr>
        <b/>
        <sz val="9"/>
        <rFont val="Arial"/>
        <family val="2"/>
      </rPr>
      <t xml:space="preserve"> Entradas de portugueses em Espanha, 2000-2016</t>
    </r>
  </si>
  <si>
    <r>
      <rPr>
        <b/>
        <sz val="9"/>
        <color rgb="FFC00000"/>
        <rFont val="Arial"/>
        <family val="2"/>
      </rPr>
      <t>Gráfico 3.24</t>
    </r>
    <r>
      <rPr>
        <b/>
        <sz val="9"/>
        <rFont val="Arial"/>
        <family val="2"/>
      </rPr>
      <t xml:space="preserve"> Nascidos em Portugal residentes em Espanha, 2000-2016</t>
    </r>
  </si>
  <si>
    <r>
      <rPr>
        <b/>
        <sz val="9"/>
        <color rgb="FFC00000"/>
        <rFont val="Arial"/>
        <family val="2"/>
      </rPr>
      <t>Gráfico 3.25</t>
    </r>
    <r>
      <rPr>
        <b/>
        <sz val="9"/>
        <rFont val="Arial"/>
        <family val="2"/>
      </rPr>
      <t xml:space="preserve"> Aquisição de nacionalidade por portugueses residentes em Espanha, 2000-2016</t>
    </r>
  </si>
  <si>
    <r>
      <rPr>
        <b/>
        <sz val="9"/>
        <color rgb="FFC00000"/>
        <rFont val="Arial"/>
        <family val="2"/>
      </rPr>
      <t xml:space="preserve">Gráfico 3.26 </t>
    </r>
    <r>
      <rPr>
        <b/>
        <sz val="9"/>
        <rFont val="Arial"/>
        <family val="2"/>
      </rPr>
      <t>Entradas de portugueses nos EUA, 2000-2015</t>
    </r>
  </si>
  <si>
    <r>
      <rPr>
        <b/>
        <sz val="9"/>
        <color rgb="FFC00000"/>
        <rFont val="Arial"/>
        <family val="2"/>
      </rPr>
      <t>Gráfico 3.27</t>
    </r>
    <r>
      <rPr>
        <b/>
        <sz val="9"/>
        <rFont val="Arial"/>
        <family val="2"/>
      </rPr>
      <t xml:space="preserve"> Nascidos em Portugal residentes nos EUA, 2000-2016</t>
    </r>
  </si>
  <si>
    <r>
      <rPr>
        <b/>
        <sz val="9"/>
        <color rgb="FFC00000"/>
        <rFont val="Arial"/>
        <family val="2"/>
      </rPr>
      <t>Gráfico 3.30</t>
    </r>
    <r>
      <rPr>
        <b/>
        <sz val="9"/>
        <rFont val="Arial"/>
        <family val="2"/>
      </rPr>
      <t xml:space="preserve"> Nascidos em Portugal residentes em França, 2005-2014</t>
    </r>
  </si>
  <si>
    <r>
      <rPr>
        <b/>
        <sz val="9"/>
        <color rgb="FFC00000"/>
        <rFont val="Arial"/>
        <family val="2"/>
      </rPr>
      <t>Gráfico 3.31</t>
    </r>
    <r>
      <rPr>
        <b/>
        <sz val="9"/>
        <rFont val="Arial"/>
        <family val="2"/>
      </rPr>
      <t xml:space="preserve"> Aquisição de nacionalidade por portugueses residentes em França, 2000-2016</t>
    </r>
  </si>
  <si>
    <r>
      <rPr>
        <b/>
        <sz val="9"/>
        <color rgb="FFC00000"/>
        <rFont val="Arial"/>
        <family val="2"/>
      </rPr>
      <t>Gráfico 3.32</t>
    </r>
    <r>
      <rPr>
        <b/>
        <sz val="9"/>
        <rFont val="Arial"/>
        <family val="2"/>
      </rPr>
      <t xml:space="preserve"> Entradas de portugueses na Holanda, 2000-2016</t>
    </r>
  </si>
  <si>
    <r>
      <rPr>
        <b/>
        <sz val="9"/>
        <color rgb="FFC00000"/>
        <rFont val="Arial"/>
        <family val="2"/>
      </rPr>
      <t>Gráfico 3.33</t>
    </r>
    <r>
      <rPr>
        <b/>
        <sz val="9"/>
        <rFont val="Arial"/>
        <family val="2"/>
      </rPr>
      <t xml:space="preserve"> Nascidos em Portugal residentes na Holanda, 2000-2016</t>
    </r>
  </si>
  <si>
    <r>
      <rPr>
        <b/>
        <sz val="9"/>
        <color rgb="FFC00000"/>
        <rFont val="Arial"/>
        <family val="2"/>
      </rPr>
      <t>Gráfico 3.35</t>
    </r>
    <r>
      <rPr>
        <b/>
        <sz val="9"/>
        <rFont val="Arial"/>
        <family val="2"/>
      </rPr>
      <t xml:space="preserve"> Entradas de portugueses na Irlanda, 2006-2015</t>
    </r>
  </si>
  <si>
    <r>
      <rPr>
        <b/>
        <sz val="9"/>
        <color rgb="FFC00000"/>
        <rFont val="Arial"/>
        <family val="2"/>
      </rPr>
      <t>Gráfico 3.37</t>
    </r>
    <r>
      <rPr>
        <b/>
        <sz val="9"/>
        <rFont val="Arial"/>
        <family val="2"/>
      </rPr>
      <t xml:space="preserve"> Aquisição de nacionalidade por portugueses residentes na Irlanda, 2005-2015</t>
    </r>
  </si>
  <si>
    <r>
      <rPr>
        <b/>
        <sz val="9"/>
        <color rgb="FFC00000"/>
        <rFont val="Arial"/>
        <family val="2"/>
      </rPr>
      <t>Gráfico 3.38</t>
    </r>
    <r>
      <rPr>
        <b/>
        <sz val="9"/>
        <rFont val="Arial"/>
        <family val="2"/>
      </rPr>
      <t xml:space="preserve"> Entradas de portugueses em Itália, 2002-2015</t>
    </r>
  </si>
  <si>
    <r>
      <rPr>
        <b/>
        <sz val="9"/>
        <color rgb="FFC00000"/>
        <rFont val="Arial"/>
        <family val="2"/>
      </rPr>
      <t>Gráfico 3.40</t>
    </r>
    <r>
      <rPr>
        <b/>
        <sz val="9"/>
        <rFont val="Arial"/>
        <family val="2"/>
      </rPr>
      <t xml:space="preserve"> Aquisição de nacionalidade por portugueses residentes em Itália, 2008-2015</t>
    </r>
  </si>
  <si>
    <r>
      <rPr>
        <b/>
        <sz val="9"/>
        <color rgb="FFC00000"/>
        <rFont val="Arial"/>
        <family val="2"/>
      </rPr>
      <t>Gráfico 3.41</t>
    </r>
    <r>
      <rPr>
        <b/>
        <sz val="9"/>
        <rFont val="Arial"/>
        <family val="2"/>
      </rPr>
      <t xml:space="preserve"> Entradas de portugueses no Luxemburgo, 2000-2016</t>
    </r>
  </si>
  <si>
    <t>Gráfico elaborado pelo Observatório da Emigração, valores de Le Portail des Statistiques du Luxembourg, Arrivées, 1967-2016.</t>
  </si>
  <si>
    <r>
      <rPr>
        <b/>
        <sz val="9"/>
        <color rgb="FFC00000"/>
        <rFont val="Arial"/>
        <family val="2"/>
      </rPr>
      <t>Gráfico 3.43</t>
    </r>
    <r>
      <rPr>
        <b/>
        <sz val="9"/>
        <rFont val="Arial"/>
        <family val="2"/>
      </rPr>
      <t xml:space="preserve"> Aquisição de nacionalidade por portugueses residentes no Luxemburgo, 2000-2016</t>
    </r>
  </si>
  <si>
    <r>
      <rPr>
        <b/>
        <sz val="9"/>
        <color rgb="FFC00000"/>
        <rFont val="Arial"/>
        <family val="2"/>
      </rPr>
      <t>Gráfico 3.44</t>
    </r>
    <r>
      <rPr>
        <b/>
        <sz val="9"/>
        <rFont val="Arial"/>
        <family val="2"/>
      </rPr>
      <t xml:space="preserve"> Entradas de portugueses em Macau (China), 2007-2016</t>
    </r>
  </si>
  <si>
    <r>
      <rPr>
        <b/>
        <sz val="9"/>
        <color rgb="FFC00000"/>
        <rFont val="Arial"/>
        <family val="2"/>
      </rPr>
      <t>Gráfico 3.45</t>
    </r>
    <r>
      <rPr>
        <b/>
        <sz val="9"/>
        <rFont val="Arial"/>
        <family val="2"/>
      </rPr>
      <t xml:space="preserve"> Nascidos em Portugal residentes em Macau (China), 2001, 2006, 2011 e 2016</t>
    </r>
  </si>
  <si>
    <r>
      <rPr>
        <b/>
        <sz val="9"/>
        <color rgb="FFC00000"/>
        <rFont val="Arial"/>
        <family val="2"/>
      </rPr>
      <t>Gráfico 3.47</t>
    </r>
    <r>
      <rPr>
        <b/>
        <sz val="9"/>
        <rFont val="Arial"/>
        <family val="2"/>
      </rPr>
      <t xml:space="preserve"> Entradas de portugueses na Noruega, 2001-2016</t>
    </r>
  </si>
  <si>
    <r>
      <rPr>
        <b/>
        <sz val="9"/>
        <color rgb="FFC00000"/>
        <rFont val="Arial"/>
        <family val="2"/>
      </rPr>
      <t>Gráfico 3.48</t>
    </r>
    <r>
      <rPr>
        <b/>
        <sz val="9"/>
        <rFont val="Arial"/>
        <family val="2"/>
      </rPr>
      <t xml:space="preserve"> Nascidos em Portugal residentes na Noruega, 2000-2016</t>
    </r>
  </si>
  <si>
    <r>
      <rPr>
        <b/>
        <sz val="9"/>
        <color rgb="FFC00000"/>
        <rFont val="Arial"/>
        <family val="2"/>
      </rPr>
      <t>Gráfico 3.49</t>
    </r>
    <r>
      <rPr>
        <b/>
        <sz val="9"/>
        <rFont val="Arial"/>
        <family val="2"/>
      </rPr>
      <t xml:space="preserve"> Aquisição de nacionalidade por portugueses residentes na Noruega, 2000-2016</t>
    </r>
  </si>
  <si>
    <r>
      <rPr>
        <b/>
        <sz val="9"/>
        <color rgb="FFC00000"/>
        <rFont val="Arial"/>
        <family val="2"/>
      </rPr>
      <t>Gráfico 3.50</t>
    </r>
    <r>
      <rPr>
        <b/>
        <sz val="9"/>
        <rFont val="Arial"/>
        <family val="2"/>
      </rPr>
      <t xml:space="preserve"> Entradas de portugueses no Reino Unido, 2000-2016</t>
    </r>
  </si>
  <si>
    <r>
      <rPr>
        <b/>
        <sz val="9"/>
        <color rgb="FFC00000"/>
        <rFont val="Arial"/>
        <family val="2"/>
      </rPr>
      <t>Gráfico 3.51</t>
    </r>
    <r>
      <rPr>
        <b/>
        <sz val="9"/>
        <rFont val="Arial"/>
        <family val="2"/>
      </rPr>
      <t xml:space="preserve"> Nascidos em Portugal residentes no Reino Unido, 2000-2016</t>
    </r>
  </si>
  <si>
    <t>Gráfico elaborado pelo Observatório da Emigração, valores de OECD, International Migration Database (2000-2003); Government UK, Home Office, Immigration Statistics January to March 2016, Citizenship grants by previous country of nationality (2004-2016).</t>
  </si>
  <si>
    <r>
      <rPr>
        <b/>
        <sz val="9"/>
        <color rgb="FFC00000"/>
        <rFont val="Arial"/>
        <family val="2"/>
      </rPr>
      <t>Gráfico 3.52</t>
    </r>
    <r>
      <rPr>
        <b/>
        <sz val="9"/>
        <rFont val="Arial"/>
        <family val="2"/>
      </rPr>
      <t xml:space="preserve"> Aquisição de nacionalidade por portugueses residentes no Reino Unido, 2000-2016</t>
    </r>
  </si>
  <si>
    <r>
      <rPr>
        <b/>
        <sz val="9"/>
        <color rgb="FFC00000"/>
        <rFont val="Arial"/>
        <family val="2"/>
      </rPr>
      <t>Gráfico 3.53</t>
    </r>
    <r>
      <rPr>
        <b/>
        <sz val="9"/>
        <rFont val="Arial"/>
        <family val="2"/>
      </rPr>
      <t xml:space="preserve"> Entradas de portugueses na Suécia, 2000-2016</t>
    </r>
  </si>
  <si>
    <r>
      <rPr>
        <b/>
        <sz val="9"/>
        <color rgb="FFC00000"/>
        <rFont val="Arial"/>
        <family val="2"/>
      </rPr>
      <t>Gráfico 3.54</t>
    </r>
    <r>
      <rPr>
        <b/>
        <sz val="9"/>
        <rFont val="Arial"/>
        <family val="2"/>
      </rPr>
      <t xml:space="preserve"> Nascidos em Portugal residentes na Suécia, 2000-2016</t>
    </r>
  </si>
  <si>
    <r>
      <rPr>
        <b/>
        <sz val="9"/>
        <color rgb="FFC00000"/>
        <rFont val="Arial"/>
        <family val="2"/>
      </rPr>
      <t>Gráfico 3.55</t>
    </r>
    <r>
      <rPr>
        <b/>
        <sz val="9"/>
        <rFont val="Arial"/>
        <family val="2"/>
      </rPr>
      <t xml:space="preserve"> Aquisição de nacionalidade por portugueses residentes na Suécia, 2000-2016</t>
    </r>
  </si>
  <si>
    <r>
      <rPr>
        <b/>
        <sz val="9"/>
        <color rgb="FFC00000"/>
        <rFont val="Arial"/>
        <family val="2"/>
      </rPr>
      <t>Gráfico 3.56</t>
    </r>
    <r>
      <rPr>
        <b/>
        <sz val="9"/>
        <rFont val="Arial"/>
        <family val="2"/>
      </rPr>
      <t xml:space="preserve"> Entradas de portugueses na Suíça, 2000-2016</t>
    </r>
  </si>
  <si>
    <t>Gráfico elaborado pelo Observatório da Emigração, valores de Office Fédéral de la Statistique, Immigration de la population résidante permanente selon la nationalité, 1991-2016.</t>
  </si>
  <si>
    <r>
      <rPr>
        <b/>
        <sz val="9"/>
        <color rgb="FFC00000"/>
        <rFont val="Arial"/>
        <family val="2"/>
      </rPr>
      <t>Gráfico 3.57</t>
    </r>
    <r>
      <rPr>
        <b/>
        <sz val="9"/>
        <rFont val="Arial"/>
        <family val="2"/>
      </rPr>
      <t xml:space="preserve"> Nascidos em Portugal residentes na Suíça, 2000-2016</t>
    </r>
  </si>
  <si>
    <r>
      <rPr>
        <b/>
        <sz val="9"/>
        <color rgb="FFC00000"/>
        <rFont val="Arial"/>
        <family val="2"/>
      </rPr>
      <t xml:space="preserve">Gráfico 3.58 </t>
    </r>
    <r>
      <rPr>
        <b/>
        <sz val="9"/>
        <rFont val="Arial"/>
        <family val="2"/>
      </rPr>
      <t>Aquisição de nacionalidade por portugueses residentes na Suíça, 2000-2016</t>
    </r>
  </si>
  <si>
    <t>Gráfico elaborado pelo Observatório da Emigração, valores de Office Fédéral de la Statistique, Acquisition de la nationalité suisse selon la nationalité antérieure 1981-2016.</t>
  </si>
  <si>
    <r>
      <rPr>
        <b/>
        <sz val="9"/>
        <color rgb="FFC00000"/>
        <rFont val="Arial"/>
        <family val="2"/>
      </rPr>
      <t>Gráfico 3.34</t>
    </r>
    <r>
      <rPr>
        <b/>
        <sz val="9"/>
        <rFont val="Arial"/>
        <family val="2"/>
      </rPr>
      <t xml:space="preserve"> Aquisição de nacionalidade por portugueses residentes na Holanda, 2000-2015</t>
    </r>
  </si>
  <si>
    <r>
      <rPr>
        <b/>
        <sz val="9"/>
        <color rgb="FFC00000"/>
        <rFont val="Arial"/>
        <family val="2"/>
      </rPr>
      <t>Gráfico 3.39</t>
    </r>
    <r>
      <rPr>
        <b/>
        <sz val="9"/>
        <rFont val="Arial"/>
        <family val="2"/>
      </rPr>
      <t xml:space="preserve"> Nascidos em Portugal residentes em Itália, 2008-2015</t>
    </r>
  </si>
  <si>
    <r>
      <rPr>
        <b/>
        <sz val="9"/>
        <color rgb="FFC00000"/>
        <rFont val="Arial"/>
        <family val="2"/>
      </rPr>
      <t>Gráfico 3.36</t>
    </r>
    <r>
      <rPr>
        <b/>
        <sz val="9"/>
        <rFont val="Arial"/>
        <family val="2"/>
      </rPr>
      <t xml:space="preserve"> Nascidos em Portugal residentes na Irlanda, 2002, 2006, 2011, 2013 e 2016</t>
    </r>
  </si>
  <si>
    <r>
      <rPr>
        <b/>
        <sz val="9"/>
        <color rgb="FFC00000"/>
        <rFont val="Arial"/>
        <family val="2"/>
      </rPr>
      <t>Quadro 3.18</t>
    </r>
    <r>
      <rPr>
        <b/>
        <sz val="9"/>
        <rFont val="Arial"/>
        <family val="2"/>
      </rPr>
      <t xml:space="preserve"> Nascidos em Portugal residentes no Canadá, 2000-2016</t>
    </r>
  </si>
  <si>
    <r>
      <rPr>
        <b/>
        <sz val="9"/>
        <color rgb="FFC00000"/>
        <rFont val="Arial"/>
        <family val="2"/>
      </rPr>
      <t>Gráfico 3.18</t>
    </r>
    <r>
      <rPr>
        <b/>
        <sz val="9"/>
        <rFont val="Arial"/>
        <family val="2"/>
      </rPr>
      <t xml:space="preserve"> Nascidos em Portugal residentes no Canadá, 2001, 2006, 2011 e 2016</t>
    </r>
  </si>
  <si>
    <t>Gráfico elaborado pelo Observatório da Emigração, valores de Statistics Canada, Place of Birth, Census, 2001, 2006, 2011, 2016.</t>
  </si>
  <si>
    <t>Quadro elaborado pelo Observatório da Emigração, valores de Statistics Canada, Place of Birth, Census, 2001, 2006, 2011, 2016.</t>
  </si>
  <si>
    <t>Os dados de 2011 a 2015 foram revistos em 2017 pelo Citizenship and Immigration Canada.</t>
  </si>
  <si>
    <r>
      <rPr>
        <b/>
        <sz val="9"/>
        <color rgb="FFC00000"/>
        <rFont val="Arial"/>
        <family val="2"/>
      </rPr>
      <t xml:space="preserve">Quadro 3.17 </t>
    </r>
    <r>
      <rPr>
        <b/>
        <sz val="9"/>
        <rFont val="Arial"/>
        <family val="2"/>
      </rPr>
      <t>Entradas de portugueses no Canadá, 2000-2016</t>
    </r>
  </si>
  <si>
    <r>
      <rPr>
        <b/>
        <sz val="9"/>
        <color rgb="FFC00000"/>
        <rFont val="Arial"/>
        <family val="2"/>
      </rPr>
      <t>Gráfico 3.17</t>
    </r>
    <r>
      <rPr>
        <b/>
        <sz val="9"/>
        <rFont val="Arial"/>
        <family val="2"/>
      </rPr>
      <t xml:space="preserve"> Entradas de portugueses no Canadá, 2000-2016</t>
    </r>
  </si>
  <si>
    <r>
      <rPr>
        <b/>
        <sz val="9"/>
        <color rgb="FFC00000"/>
        <rFont val="Arial"/>
        <family val="2"/>
      </rPr>
      <t xml:space="preserve">Quadro 3.4 </t>
    </r>
    <r>
      <rPr>
        <b/>
        <sz val="9"/>
        <rFont val="Arial"/>
        <family val="2"/>
      </rPr>
      <t>Entradas de portugueses em Angola, 2000-2016</t>
    </r>
  </si>
  <si>
    <r>
      <rPr>
        <b/>
        <sz val="9"/>
        <color rgb="FFC00000"/>
        <rFont val="Arial"/>
        <family val="2"/>
      </rPr>
      <t xml:space="preserve">Quadro 3.14 </t>
    </r>
    <r>
      <rPr>
        <b/>
        <sz val="9"/>
        <rFont val="Arial"/>
        <family val="2"/>
      </rPr>
      <t>Entradas de portugueses no Brasil, 2000-2016</t>
    </r>
  </si>
  <si>
    <r>
      <rPr>
        <b/>
        <sz val="9"/>
        <color rgb="FFC00000"/>
        <rFont val="Arial"/>
        <family val="2"/>
      </rPr>
      <t xml:space="preserve">Quadro 3.29 </t>
    </r>
    <r>
      <rPr>
        <b/>
        <sz val="9"/>
        <rFont val="Arial"/>
        <family val="2"/>
      </rPr>
      <t>Entradas de portugueses em França, 2000-2016</t>
    </r>
  </si>
  <si>
    <r>
      <rPr>
        <b/>
        <sz val="9"/>
        <color rgb="FFC00000"/>
        <rFont val="Arial"/>
        <family val="2"/>
      </rPr>
      <t xml:space="preserve">Quadro 3.34 </t>
    </r>
    <r>
      <rPr>
        <b/>
        <sz val="9"/>
        <rFont val="Arial"/>
        <family val="2"/>
      </rPr>
      <t>Aquisição de nacionalidade por portugueses residentes na Holanda, 2000-2016</t>
    </r>
  </si>
  <si>
    <r>
      <rPr>
        <b/>
        <sz val="9"/>
        <color rgb="FFC00000"/>
        <rFont val="Arial"/>
        <family val="2"/>
      </rPr>
      <t xml:space="preserve">Quadro 3.46 </t>
    </r>
    <r>
      <rPr>
        <b/>
        <sz val="9"/>
        <rFont val="Arial"/>
        <family val="2"/>
      </rPr>
      <t>Entradas de portugueses em Moçambique, 2000-2016</t>
    </r>
  </si>
  <si>
    <r>
      <rPr>
        <b/>
        <sz val="9"/>
        <color rgb="FFC00000"/>
        <rFont val="Arial"/>
        <family val="2"/>
      </rPr>
      <t>Gráfico 3.20</t>
    </r>
    <r>
      <rPr>
        <b/>
        <sz val="9"/>
        <rFont val="Arial"/>
        <family val="2"/>
      </rPr>
      <t xml:space="preserve"> Entradas de portugueses na Dinamarca, 2000-2016</t>
    </r>
  </si>
  <si>
    <t>30 de novembro de 2017.</t>
  </si>
  <si>
    <t>http://observatorioemigracao.pt/np4/5926.html</t>
  </si>
  <si>
    <r>
      <rPr>
        <b/>
        <sz val="9"/>
        <color rgb="FFC00000"/>
        <rFont val="Arial"/>
        <family val="2"/>
      </rPr>
      <t>Gráfico 3.4</t>
    </r>
    <r>
      <rPr>
        <b/>
        <sz val="9"/>
        <rFont val="Arial"/>
        <family val="2"/>
      </rPr>
      <t xml:space="preserve"> Entradas de portugueses em Angola, 2013-2016</t>
    </r>
  </si>
  <si>
    <r>
      <rPr>
        <b/>
        <sz val="9"/>
        <color rgb="FFC00000"/>
        <rFont val="Arial"/>
        <family val="2"/>
      </rPr>
      <t>Gráfico 3.28</t>
    </r>
    <r>
      <rPr>
        <b/>
        <sz val="9"/>
        <rFont val="Arial"/>
        <family val="2"/>
      </rPr>
      <t xml:space="preserve"> Aquisição de nacionalidade por portugueses residentes nos EUA, 2000-2016</t>
    </r>
  </si>
  <si>
    <t>Quadro elaborado pelo Observatório da Emigração, valores de OECD, International Migration Database (2001-2002); Statistisches Bundesamt Deutshland, Ausländische Bevölkerung (2000, 2003-2016).</t>
  </si>
  <si>
    <t>No caso de Angola, usa-se como indicador das entradas o número de vistos concedidos a portugueses. Os valores de 2009 não são diretamente comparáveis aos de 2013 a 2016 devido a mudanças na tipologia dos vistos e à inclusão de vistos emitidos pelo Serviço de Migração e Estrangeiros angolano (para além dos emitidos pelos consulados de Angola em portugal). Os valores de 2013 a 2016 correspondem à soma dos seguintes tipos de vistos emitidos pelos consulados de Angola no Porto e em Lisboa, para portugueses em situações de emigração: privilegiado, trabalho (o mais comum), trabalho por protocolo, fixação de residência e outros (estudo e permanência temporária). Informação indisponível sobre os vistos emitidos pelo consulado de Angola em Faro.</t>
  </si>
  <si>
    <t>Quadro elaborado pelo Observatório da Emigração, valores de Statistics Norway, Naturalizations by sex, age and earlier citizenship, 1977-2016.</t>
  </si>
  <si>
    <t>Gráfico elaborado pelo Observatório da Emigração, valores de Statistics Norway, Naturalizations by sex, age and earlier citizenship, 1977-2016.</t>
  </si>
  <si>
    <t>Gráfico elaborado pelo Observatório da Emigração, valores de OECD, International Migration Database (2000-2001); Department for Work and Pensions, Stat-Explore (2002-2016).</t>
  </si>
  <si>
    <r>
      <rPr>
        <b/>
        <sz val="9"/>
        <color rgb="FFC00000"/>
        <rFont val="Arial"/>
        <family val="2"/>
      </rPr>
      <t xml:space="preserve">Gráfico 3.29 </t>
    </r>
    <r>
      <rPr>
        <b/>
        <sz val="9"/>
        <rFont val="Arial"/>
        <family val="2"/>
      </rPr>
      <t>Entradas de portugueses em França, 2012-2014</t>
    </r>
  </si>
  <si>
    <t>Institut National Etudes Démographiques, Institut National de la Statistique et de Études Économiques.</t>
  </si>
  <si>
    <t>O valor das entradas de portugueses em França, assinalados como (T), é uma estimativa temporária.</t>
  </si>
  <si>
    <r>
      <rPr>
        <b/>
        <sz val="9"/>
        <color rgb="FFC00000"/>
        <rFont val="Arial"/>
        <family val="2"/>
      </rPr>
      <t>Gráfico 3.46</t>
    </r>
    <r>
      <rPr>
        <b/>
        <sz val="9"/>
        <rFont val="Arial"/>
        <family val="2"/>
      </rPr>
      <t xml:space="preserve"> Entradas de portugueses em Moçambique, 2011-2016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</si>
</sst>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\ ##0;\-###\ ##0;0;"/>
    <numFmt numFmtId="165" formatCode="##0.0;\-##0.0;0.0;"/>
    <numFmt numFmtId="166" formatCode="###\ ###\ ##0;\-###\ ###\ ##0;0;"/>
    <numFmt numFmtId="167" formatCode="##0.0\ \|;\-##0.0\ \|;0.0\ \|;\ \|"/>
    <numFmt numFmtId="168" formatCode="0.0"/>
    <numFmt numFmtId="169" formatCode="#,##0\ \T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rgb="FFC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8"/>
      <color theme="4" tint="-0.499984740745262"/>
      <name val="Arial"/>
      <family val="2"/>
    </font>
    <font>
      <sz val="8"/>
      <color rgb="FFFF0000"/>
      <name val="Arial"/>
      <family val="2"/>
    </font>
    <font>
      <sz val="12"/>
      <color rgb="FF000066"/>
      <name val="Tahoma"/>
      <family val="2"/>
    </font>
    <font>
      <sz val="8"/>
      <color rgb="FF7299C0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4">
    <xf numFmtId="0" fontId="0" fillId="0" borderId="0"/>
    <xf numFmtId="0" fontId="11" fillId="0" borderId="0" applyNumberFormat="0" applyFill="0" applyBorder="0" applyAlignment="0" applyProtection="0"/>
    <xf numFmtId="0" fontId="7" fillId="0" borderId="0"/>
    <xf numFmtId="0" fontId="17" fillId="0" borderId="0" applyNumberFormat="0" applyFill="0" applyBorder="0" applyProtection="0">
      <alignment horizontal="left" vertical="center" wrapText="1"/>
    </xf>
    <xf numFmtId="164" fontId="17" fillId="0" borderId="4" applyFill="0" applyProtection="0">
      <alignment horizontal="right" vertical="center" wrapText="1"/>
    </xf>
    <xf numFmtId="165" fontId="17" fillId="0" borderId="0" applyFill="0" applyBorder="0" applyProtection="0">
      <alignment horizontal="right" vertical="center" wrapText="1"/>
    </xf>
    <xf numFmtId="166" fontId="17" fillId="0" borderId="5" applyFill="0" applyProtection="0">
      <alignment horizontal="right" vertical="center" wrapText="1"/>
    </xf>
    <xf numFmtId="167" fontId="17" fillId="0" borderId="6" applyFill="0" applyProtection="0">
      <alignment horizontal="right" vertical="center"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51">
    <xf numFmtId="0" fontId="0" fillId="0" borderId="0" xfId="0"/>
    <xf numFmtId="0" fontId="8" fillId="0" borderId="0" xfId="0" applyFont="1" applyFill="1" applyAlignment="1">
      <alignment horizontal="left" vertical="center" indent="1"/>
    </xf>
    <xf numFmtId="0" fontId="9" fillId="0" borderId="0" xfId="0" applyFont="1" applyFill="1" applyAlignment="1">
      <alignment horizontal="left" vertical="top" inden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3" fontId="8" fillId="0" borderId="0" xfId="0" applyNumberFormat="1" applyFont="1" applyFill="1" applyAlignment="1">
      <alignment horizontal="right" vertical="center" wrapText="1" indent="1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center"/>
    </xf>
    <xf numFmtId="3" fontId="8" fillId="0" borderId="0" xfId="0" applyNumberFormat="1" applyFont="1" applyFill="1" applyAlignment="1">
      <alignment horizontal="left"/>
    </xf>
    <xf numFmtId="0" fontId="0" fillId="0" borderId="0" xfId="0" applyAlignment="1">
      <alignment horizontal="left" wrapText="1" indent="1"/>
    </xf>
    <xf numFmtId="3" fontId="13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6" fillId="0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right" vertical="center" indent="1"/>
    </xf>
    <xf numFmtId="3" fontId="13" fillId="0" borderId="0" xfId="0" applyNumberFormat="1" applyFont="1" applyAlignment="1">
      <alignment horizontal="right" vertical="top" indent="1"/>
    </xf>
    <xf numFmtId="3" fontId="11" fillId="0" borderId="0" xfId="0" applyNumberFormat="1" applyFont="1" applyBorder="1" applyAlignment="1">
      <alignment horizontal="right" vertical="center" indent="1"/>
    </xf>
    <xf numFmtId="3" fontId="11" fillId="0" borderId="0" xfId="0" applyNumberFormat="1" applyFont="1" applyBorder="1" applyAlignment="1">
      <alignment horizontal="left" vertical="center" indent="1"/>
    </xf>
    <xf numFmtId="3" fontId="8" fillId="0" borderId="0" xfId="0" applyNumberFormat="1" applyFont="1" applyAlignment="1"/>
    <xf numFmtId="0" fontId="9" fillId="0" borderId="0" xfId="1" applyFont="1" applyBorder="1" applyAlignment="1">
      <alignment horizontal="right" vertical="center" indent="1"/>
    </xf>
    <xf numFmtId="0" fontId="10" fillId="0" borderId="0" xfId="0" applyFont="1" applyBorder="1" applyAlignment="1">
      <alignment horizontal="left" vertical="center" indent="1"/>
    </xf>
    <xf numFmtId="3" fontId="12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center" vertical="center"/>
    </xf>
    <xf numFmtId="168" fontId="11" fillId="0" borderId="0" xfId="0" applyNumberFormat="1" applyFont="1" applyFill="1" applyBorder="1" applyAlignment="1">
      <alignment horizontal="right" vertical="center" indent="4"/>
    </xf>
    <xf numFmtId="3" fontId="11" fillId="0" borderId="8" xfId="0" applyNumberFormat="1" applyFont="1" applyFill="1" applyBorder="1" applyAlignment="1">
      <alignment horizontal="right" vertical="center" indent="4"/>
    </xf>
    <xf numFmtId="168" fontId="11" fillId="0" borderId="4" xfId="0" applyNumberFormat="1" applyFont="1" applyFill="1" applyBorder="1" applyAlignment="1">
      <alignment horizontal="right" vertical="center" indent="4"/>
    </xf>
    <xf numFmtId="0" fontId="11" fillId="0" borderId="0" xfId="0" applyNumberFormat="1" applyFont="1" applyFill="1" applyBorder="1" applyAlignment="1">
      <alignment horizontal="center" vertical="center"/>
    </xf>
    <xf numFmtId="168" fontId="11" fillId="3" borderId="0" xfId="0" applyNumberFormat="1" applyFont="1" applyFill="1" applyBorder="1" applyAlignment="1">
      <alignment horizontal="right" vertical="center" indent="4"/>
    </xf>
    <xf numFmtId="3" fontId="11" fillId="3" borderId="8" xfId="0" applyNumberFormat="1" applyFont="1" applyFill="1" applyBorder="1" applyAlignment="1">
      <alignment horizontal="right" vertical="center" indent="4"/>
    </xf>
    <xf numFmtId="168" fontId="11" fillId="3" borderId="4" xfId="0" applyNumberFormat="1" applyFont="1" applyFill="1" applyBorder="1" applyAlignment="1">
      <alignment horizontal="right" vertical="center" indent="4"/>
    </xf>
    <xf numFmtId="0" fontId="11" fillId="3" borderId="0" xfId="0" applyNumberFormat="1" applyFont="1" applyFill="1" applyBorder="1" applyAlignment="1">
      <alignment horizontal="center" vertical="center"/>
    </xf>
    <xf numFmtId="168" fontId="11" fillId="3" borderId="0" xfId="0" applyNumberFormat="1" applyFont="1" applyFill="1" applyBorder="1" applyAlignment="1">
      <alignment horizontal="right" vertical="center" wrapText="1" indent="4"/>
    </xf>
    <xf numFmtId="3" fontId="11" fillId="3" borderId="8" xfId="0" applyNumberFormat="1" applyFont="1" applyFill="1" applyBorder="1" applyAlignment="1">
      <alignment horizontal="right" vertical="center" wrapText="1" indent="4"/>
    </xf>
    <xf numFmtId="168" fontId="11" fillId="3" borderId="4" xfId="0" applyNumberFormat="1" applyFont="1" applyFill="1" applyBorder="1" applyAlignment="1">
      <alignment horizontal="right" vertical="center" wrapText="1" indent="4"/>
    </xf>
    <xf numFmtId="0" fontId="11" fillId="3" borderId="0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left" vertical="center" indent="1"/>
    </xf>
    <xf numFmtId="3" fontId="23" fillId="0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3" fontId="11" fillId="0" borderId="0" xfId="1" applyNumberFormat="1" applyAlignment="1">
      <alignment vertical="center"/>
    </xf>
    <xf numFmtId="3" fontId="13" fillId="0" borderId="0" xfId="0" applyNumberFormat="1" applyFont="1" applyFill="1" applyAlignment="1">
      <alignment horizontal="right" vertical="top" indent="1"/>
    </xf>
    <xf numFmtId="0" fontId="24" fillId="0" borderId="0" xfId="0" applyFont="1"/>
    <xf numFmtId="0" fontId="25" fillId="0" borderId="0" xfId="0" applyFont="1"/>
    <xf numFmtId="3" fontId="8" fillId="0" borderId="0" xfId="0" applyNumberFormat="1" applyFont="1" applyFill="1" applyAlignment="1">
      <alignment vertical="center"/>
    </xf>
    <xf numFmtId="0" fontId="0" fillId="0" borderId="0" xfId="0" applyFill="1"/>
    <xf numFmtId="3" fontId="8" fillId="2" borderId="0" xfId="0" applyNumberFormat="1" applyFont="1" applyFill="1" applyAlignment="1">
      <alignment vertical="center"/>
    </xf>
    <xf numFmtId="168" fontId="11" fillId="2" borderId="0" xfId="0" applyNumberFormat="1" applyFont="1" applyFill="1" applyBorder="1" applyAlignment="1">
      <alignment horizontal="right" vertical="center" indent="4"/>
    </xf>
    <xf numFmtId="3" fontId="11" fillId="2" borderId="0" xfId="0" applyNumberFormat="1" applyFont="1" applyFill="1" applyBorder="1" applyAlignment="1">
      <alignment horizontal="right" vertical="center" indent="4"/>
    </xf>
    <xf numFmtId="0" fontId="11" fillId="2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right" vertical="center" indent="4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/>
    </xf>
    <xf numFmtId="14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27" fillId="0" borderId="0" xfId="0" applyFont="1" applyAlignment="1">
      <alignment horizontal="left" indent="1"/>
    </xf>
    <xf numFmtId="3" fontId="13" fillId="0" borderId="0" xfId="0" applyNumberFormat="1" applyFont="1" applyAlignment="1">
      <alignment horizontal="left" indent="1"/>
    </xf>
    <xf numFmtId="0" fontId="13" fillId="0" borderId="0" xfId="0" applyFont="1" applyAlignment="1">
      <alignment horizontal="right" vertical="top" indent="1"/>
    </xf>
    <xf numFmtId="3" fontId="8" fillId="0" borderId="0" xfId="0" applyNumberFormat="1" applyFont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right" vertical="center" wrapText="1" indent="1"/>
    </xf>
    <xf numFmtId="3" fontId="8" fillId="0" borderId="0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left" vertical="center" indent="1"/>
    </xf>
    <xf numFmtId="0" fontId="11" fillId="0" borderId="0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right" vertical="center" wrapText="1" indent="4"/>
    </xf>
    <xf numFmtId="168" fontId="11" fillId="0" borderId="4" xfId="0" applyNumberFormat="1" applyFont="1" applyFill="1" applyBorder="1" applyAlignment="1">
      <alignment horizontal="right" vertical="center" wrapText="1" indent="4"/>
    </xf>
    <xf numFmtId="168" fontId="11" fillId="0" borderId="0" xfId="0" applyNumberFormat="1" applyFont="1" applyFill="1" applyBorder="1" applyAlignment="1">
      <alignment horizontal="right" vertical="center" wrapText="1" indent="4"/>
    </xf>
    <xf numFmtId="0" fontId="11" fillId="2" borderId="0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right" vertical="center" wrapText="1" indent="4"/>
    </xf>
    <xf numFmtId="168" fontId="11" fillId="2" borderId="4" xfId="0" applyNumberFormat="1" applyFont="1" applyFill="1" applyBorder="1" applyAlignment="1">
      <alignment horizontal="right" vertical="center" wrapText="1" indent="4"/>
    </xf>
    <xf numFmtId="168" fontId="11" fillId="2" borderId="0" xfId="0" applyNumberFormat="1" applyFont="1" applyFill="1" applyBorder="1" applyAlignment="1">
      <alignment horizontal="right" vertical="center" wrapText="1" indent="4"/>
    </xf>
    <xf numFmtId="3" fontId="11" fillId="2" borderId="8" xfId="0" applyNumberFormat="1" applyFont="1" applyFill="1" applyBorder="1" applyAlignment="1">
      <alignment horizontal="right" vertical="center" indent="4"/>
    </xf>
    <xf numFmtId="168" fontId="11" fillId="2" borderId="4" xfId="0" applyNumberFormat="1" applyFont="1" applyFill="1" applyBorder="1" applyAlignment="1">
      <alignment horizontal="right" vertical="center" indent="4"/>
    </xf>
    <xf numFmtId="3" fontId="12" fillId="2" borderId="0" xfId="0" applyNumberFormat="1" applyFont="1" applyFill="1" applyAlignment="1">
      <alignment horizontal="left" vertical="center"/>
    </xf>
    <xf numFmtId="3" fontId="22" fillId="2" borderId="0" xfId="0" applyNumberFormat="1" applyFont="1" applyFill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3" fontId="16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/>
    <xf numFmtId="3" fontId="13" fillId="2" borderId="0" xfId="0" applyNumberFormat="1" applyFont="1" applyFill="1" applyAlignment="1">
      <alignment horizontal="right" vertical="top" indent="1"/>
    </xf>
    <xf numFmtId="3" fontId="8" fillId="2" borderId="0" xfId="0" applyNumberFormat="1" applyFont="1" applyFill="1" applyAlignment="1">
      <alignment horizontal="right" vertical="center" indent="1"/>
    </xf>
    <xf numFmtId="0" fontId="0" fillId="2" borderId="0" xfId="0" applyFill="1"/>
    <xf numFmtId="3" fontId="11" fillId="2" borderId="0" xfId="0" applyNumberFormat="1" applyFont="1" applyFill="1" applyBorder="1" applyAlignment="1">
      <alignment horizontal="left" vertical="center" indent="1"/>
    </xf>
    <xf numFmtId="3" fontId="11" fillId="2" borderId="0" xfId="0" applyNumberFormat="1" applyFont="1" applyFill="1" applyBorder="1" applyAlignment="1">
      <alignment horizontal="right" vertical="center" indent="1"/>
    </xf>
    <xf numFmtId="3" fontId="8" fillId="2" borderId="0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vertical="center"/>
    </xf>
    <xf numFmtId="3" fontId="11" fillId="2" borderId="0" xfId="1" applyNumberFormat="1" applyFill="1" applyAlignment="1">
      <alignment vertical="center"/>
    </xf>
    <xf numFmtId="168" fontId="11" fillId="3" borderId="15" xfId="0" applyNumberFormat="1" applyFont="1" applyFill="1" applyBorder="1" applyAlignment="1">
      <alignment horizontal="right" vertical="center" wrapText="1" indent="4"/>
    </xf>
    <xf numFmtId="0" fontId="8" fillId="0" borderId="0" xfId="0" applyFont="1" applyFill="1" applyAlignment="1">
      <alignment horizontal="left" vertical="center" wrapText="1"/>
    </xf>
    <xf numFmtId="3" fontId="8" fillId="0" borderId="0" xfId="0" applyNumberFormat="1" applyFont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2" fillId="0" borderId="0" xfId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3" fontId="8" fillId="2" borderId="0" xfId="0" applyNumberFormat="1" applyFont="1" applyFill="1" applyAlignment="1">
      <alignment horizontal="left" vertical="top" wrapText="1"/>
    </xf>
    <xf numFmtId="3" fontId="8" fillId="2" borderId="0" xfId="0" quotePrefix="1" applyNumberFormat="1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Alignment="1">
      <alignment horizontal="right" vertical="center" indent="1"/>
    </xf>
    <xf numFmtId="3" fontId="26" fillId="2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8" fillId="0" borderId="0" xfId="0" applyFont="1" applyAlignment="1"/>
    <xf numFmtId="3" fontId="11" fillId="3" borderId="8" xfId="0" applyNumberFormat="1" applyFont="1" applyFill="1" applyBorder="1" applyAlignment="1">
      <alignment horizontal="center" vertical="center" wrapText="1"/>
    </xf>
    <xf numFmtId="168" fontId="11" fillId="3" borderId="4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168" fontId="11" fillId="2" borderId="4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/>
    </xf>
    <xf numFmtId="168" fontId="11" fillId="3" borderId="4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168" fontId="11" fillId="2" borderId="4" xfId="0" applyNumberFormat="1" applyFont="1" applyFill="1" applyBorder="1" applyAlignment="1">
      <alignment horizontal="center" vertical="center"/>
    </xf>
    <xf numFmtId="168" fontId="11" fillId="2" borderId="0" xfId="0" applyNumberFormat="1" applyFont="1" applyFill="1" applyBorder="1" applyAlignment="1">
      <alignment horizontal="center" vertical="center" wrapText="1"/>
    </xf>
    <xf numFmtId="168" fontId="11" fillId="3" borderId="0" xfId="0" applyNumberFormat="1" applyFont="1" applyFill="1" applyBorder="1" applyAlignment="1">
      <alignment horizontal="center" vertical="center"/>
    </xf>
    <xf numFmtId="168" fontId="11" fillId="2" borderId="0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>
      <alignment horizontal="right" vertical="center" indent="4"/>
    </xf>
    <xf numFmtId="3" fontId="30" fillId="0" borderId="0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top" indent="1"/>
    </xf>
    <xf numFmtId="0" fontId="15" fillId="0" borderId="0" xfId="0" applyFont="1"/>
    <xf numFmtId="3" fontId="11" fillId="0" borderId="0" xfId="0" applyNumberFormat="1" applyFont="1" applyAlignment="1">
      <alignment vertical="center"/>
    </xf>
    <xf numFmtId="0" fontId="11" fillId="3" borderId="6" xfId="0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right" vertical="center" indent="4"/>
    </xf>
    <xf numFmtId="168" fontId="11" fillId="3" borderId="5" xfId="0" applyNumberFormat="1" applyFont="1" applyFill="1" applyBorder="1" applyAlignment="1">
      <alignment horizontal="right" vertical="center" indent="4"/>
    </xf>
    <xf numFmtId="168" fontId="11" fillId="3" borderId="6" xfId="0" applyNumberFormat="1" applyFont="1" applyFill="1" applyBorder="1" applyAlignment="1">
      <alignment horizontal="right" vertical="center" indent="4"/>
    </xf>
    <xf numFmtId="3" fontId="11" fillId="3" borderId="6" xfId="0" applyNumberFormat="1" applyFont="1" applyFill="1" applyBorder="1" applyAlignment="1">
      <alignment horizontal="right" vertical="center" indent="4"/>
    </xf>
    <xf numFmtId="3" fontId="11" fillId="0" borderId="8" xfId="0" applyNumberFormat="1" applyFont="1" applyFill="1" applyBorder="1" applyAlignment="1">
      <alignment horizontal="center" vertical="center"/>
    </xf>
    <xf numFmtId="168" fontId="11" fillId="0" borderId="4" xfId="0" applyNumberFormat="1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center" vertical="center"/>
    </xf>
    <xf numFmtId="168" fontId="11" fillId="3" borderId="5" xfId="0" applyNumberFormat="1" applyFont="1" applyFill="1" applyBorder="1" applyAlignment="1">
      <alignment horizontal="center" vertical="center"/>
    </xf>
    <xf numFmtId="168" fontId="11" fillId="3" borderId="6" xfId="0" applyNumberFormat="1" applyFont="1" applyFill="1" applyBorder="1" applyAlignment="1">
      <alignment horizontal="center" vertical="center"/>
    </xf>
    <xf numFmtId="0" fontId="2" fillId="2" borderId="0" xfId="0" quotePrefix="1" applyFont="1" applyFill="1"/>
    <xf numFmtId="169" fontId="11" fillId="3" borderId="8" xfId="0" applyNumberFormat="1" applyFont="1" applyFill="1" applyBorder="1" applyAlignment="1">
      <alignment horizontal="right" vertical="center" indent="3"/>
    </xf>
    <xf numFmtId="0" fontId="0" fillId="0" borderId="0" xfId="0" applyAlignment="1"/>
    <xf numFmtId="3" fontId="11" fillId="0" borderId="0" xfId="1" quotePrefix="1" applyNumberFormat="1" applyFill="1" applyAlignment="1">
      <alignment horizontal="left" vertical="center" wrapText="1"/>
    </xf>
    <xf numFmtId="3" fontId="11" fillId="0" borderId="0" xfId="1" quotePrefix="1" applyNumberFormat="1" applyFont="1" applyFill="1" applyAlignment="1">
      <alignment horizontal="left" vertical="center" wrapText="1"/>
    </xf>
    <xf numFmtId="0" fontId="11" fillId="0" borderId="0" xfId="1" applyFill="1" applyAlignment="1">
      <alignment horizontal="left" vertical="center"/>
    </xf>
    <xf numFmtId="0" fontId="11" fillId="0" borderId="0" xfId="1" applyAlignment="1">
      <alignment horizontal="left" vertical="center"/>
    </xf>
    <xf numFmtId="3" fontId="11" fillId="0" borderId="0" xfId="1" quotePrefix="1" applyNumberFormat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3" fontId="1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3" fontId="14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3" fontId="11" fillId="2" borderId="0" xfId="1" quotePrefix="1" applyNumberFormat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1" fillId="0" borderId="0" xfId="1" applyFill="1" applyAlignment="1">
      <alignment horizontal="left" vertical="center" wrapText="1"/>
    </xf>
    <xf numFmtId="0" fontId="2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3" fontId="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1" fillId="0" borderId="0" xfId="1" applyNumberFormat="1" applyAlignment="1">
      <alignment horizontal="left" vertical="center" wrapText="1"/>
    </xf>
    <xf numFmtId="0" fontId="11" fillId="0" borderId="0" xfId="1" applyAlignment="1">
      <alignment horizontal="left" vertical="center" wrapText="1"/>
    </xf>
    <xf numFmtId="3" fontId="19" fillId="0" borderId="7" xfId="0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3" fontId="11" fillId="2" borderId="0" xfId="0" applyNumberFormat="1" applyFont="1" applyFill="1" applyAlignment="1">
      <alignment horizontal="left" vertical="top" wrapText="1"/>
    </xf>
    <xf numFmtId="3" fontId="19" fillId="2" borderId="7" xfId="0" applyNumberFormat="1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3" fontId="4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top" wrapText="1"/>
    </xf>
    <xf numFmtId="3" fontId="2" fillId="2" borderId="0" xfId="0" quotePrefix="1" applyNumberFormat="1" applyFont="1" applyFill="1" applyAlignment="1">
      <alignment horizontal="left" vertical="center" wrapText="1"/>
    </xf>
    <xf numFmtId="3" fontId="8" fillId="2" borderId="0" xfId="0" quotePrefix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3" fontId="11" fillId="2" borderId="0" xfId="1" applyNumberFormat="1" applyFill="1" applyAlignment="1">
      <alignment horizontal="left" vertical="center" wrapText="1"/>
    </xf>
    <xf numFmtId="0" fontId="11" fillId="2" borderId="0" xfId="1" applyFill="1" applyAlignment="1">
      <alignment horizontal="left" vertical="center" wrapText="1"/>
    </xf>
    <xf numFmtId="3" fontId="20" fillId="2" borderId="7" xfId="0" applyNumberFormat="1" applyFont="1" applyFill="1" applyBorder="1" applyAlignment="1">
      <alignment horizontal="left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8" fillId="0" borderId="0" xfId="0" quotePrefix="1" applyNumberFormat="1" applyFont="1" applyAlignment="1">
      <alignment horizontal="left" vertical="center" wrapText="1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left" vertical="center" wrapText="1"/>
    </xf>
    <xf numFmtId="3" fontId="11" fillId="0" borderId="0" xfId="0" applyNumberFormat="1" applyFont="1" applyBorder="1" applyAlignment="1">
      <alignment horizontal="left" vertical="top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3" fontId="1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1" fillId="0" borderId="0" xfId="0" applyNumberFormat="1" applyFont="1" applyBorder="1" applyAlignment="1">
      <alignment horizontal="left" vertical="top"/>
    </xf>
    <xf numFmtId="0" fontId="0" fillId="0" borderId="0" xfId="0" applyAlignment="1"/>
    <xf numFmtId="3" fontId="11" fillId="0" borderId="0" xfId="0" quotePrefix="1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Fill="1" applyAlignment="1">
      <alignment horizontal="left" vertical="top" wrapText="1"/>
    </xf>
    <xf numFmtId="0" fontId="15" fillId="2" borderId="5" xfId="0" applyFont="1" applyFill="1" applyBorder="1" applyAlignment="1">
      <alignment horizontal="center" vertical="center" wrapText="1"/>
    </xf>
    <xf numFmtId="3" fontId="11" fillId="2" borderId="0" xfId="0" quotePrefix="1" applyNumberFormat="1" applyFont="1" applyFill="1" applyAlignment="1">
      <alignment horizontal="left" vertical="top" wrapText="1"/>
    </xf>
    <xf numFmtId="3" fontId="19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3" fontId="11" fillId="0" borderId="0" xfId="0" applyNumberFormat="1" applyFont="1" applyAlignment="1">
      <alignment vertical="top" wrapText="1"/>
    </xf>
    <xf numFmtId="3" fontId="11" fillId="2" borderId="0" xfId="0" applyNumberFormat="1" applyFont="1" applyFill="1" applyAlignment="1">
      <alignment vertical="top" wrapText="1"/>
    </xf>
    <xf numFmtId="0" fontId="8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3" fontId="19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124"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2" builtinId="9" hidden="1"/>
    <cellStyle name="Followed Hyperlink" xfId="120" builtinId="9" hidden="1"/>
    <cellStyle name="Followed Hyperlink" xfId="118" builtinId="9" hidden="1"/>
    <cellStyle name="Followed Hyperlink" xfId="116" builtinId="9" hidden="1"/>
    <cellStyle name="Followed Hyperlink" xfId="114" builtinId="9" hidden="1"/>
    <cellStyle name="Followed Hyperlink" xfId="112" builtinId="9" hidden="1"/>
    <cellStyle name="Followed Hyperlink" xfId="110" builtinId="9" hidden="1"/>
    <cellStyle name="Followed Hyperlink" xfId="108" builtinId="9" hidden="1"/>
    <cellStyle name="Followed Hyperlink" xfId="106" builtinId="9" hidden="1"/>
    <cellStyle name="Followed Hyperlink" xfId="104" builtinId="9" hidden="1"/>
    <cellStyle name="Followed Hyperlink" xfId="102" builtinId="9" hidden="1"/>
    <cellStyle name="Followed Hyperlink" xfId="100" builtinId="9" hidden="1"/>
    <cellStyle name="Followed Hyperlink" xfId="98" builtinId="9" hidden="1"/>
    <cellStyle name="Followed Hyperlink" xfId="96" builtinId="9" hidden="1"/>
    <cellStyle name="Followed Hyperlink" xfId="94" builtinId="9" hidden="1"/>
    <cellStyle name="Followed Hyperlink" xfId="92" builtinId="9" hidden="1"/>
    <cellStyle name="Followed Hyperlink" xfId="90" builtinId="9" hidden="1"/>
    <cellStyle name="Followed Hyperlink" xfId="88" builtinId="9" hidden="1"/>
    <cellStyle name="Followed Hyperlink" xfId="86" builtinId="9" hidden="1"/>
    <cellStyle name="Followed Hyperlink" xfId="84" builtinId="9" hidden="1"/>
    <cellStyle name="Followed Hyperlink" xfId="82" builtinId="9" hidden="1"/>
    <cellStyle name="Followed Hyperlink" xfId="80" builtinId="9" hidden="1"/>
    <cellStyle name="Followed Hyperlink" xfId="78" builtinId="9" hidden="1"/>
    <cellStyle name="Followed Hyperlink" xfId="76" builtinId="9" hidden="1"/>
    <cellStyle name="Followed Hyperlink" xfId="74" builtinId="9" hidden="1"/>
    <cellStyle name="Followed Hyperlink" xfId="72" builtinId="9" hidden="1"/>
    <cellStyle name="Followed Hyperlink" xfId="70" builtinId="9" hidden="1"/>
    <cellStyle name="Followed Hyperlink" xfId="68" builtinId="9" hidden="1"/>
    <cellStyle name="Followed Hyperlink" xfId="66" builtinId="9" hidden="1"/>
    <cellStyle name="Followed Hyperlink" xfId="64" builtinId="9" hidden="1"/>
    <cellStyle name="Followed Hyperlink" xfId="62" builtinId="9" hidden="1"/>
    <cellStyle name="Followed Hyperlink" xfId="60" builtinId="9" hidden="1"/>
    <cellStyle name="Followed Hyperlink" xfId="58" builtinId="9" hidden="1"/>
    <cellStyle name="Followed Hyperlink" xfId="56" builtinId="9" hidden="1"/>
    <cellStyle name="Followed Hyperlink" xfId="54" builtinId="9" hidden="1"/>
    <cellStyle name="Followed Hyperlink" xfId="52" builtinId="9" hidden="1"/>
    <cellStyle name="Followed Hyperlink" xfId="50" builtinId="9" hidden="1"/>
    <cellStyle name="Followed Hyperlink" xfId="48" builtinId="9" hidden="1"/>
    <cellStyle name="Followed Hyperlink" xfId="46" builtinId="9" hidden="1"/>
    <cellStyle name="Followed Hyperlink" xfId="44" builtinId="9" hidden="1"/>
    <cellStyle name="Followed Hyperlink" xfId="42" builtinId="9" hidden="1"/>
    <cellStyle name="Followed Hyperlink" xfId="40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9" builtinId="9" hidden="1"/>
    <cellStyle name="Followed Hyperlink" xfId="38" builtinId="9" hidden="1"/>
    <cellStyle name="Followed Hyperlink" xfId="34" builtinId="9" hidden="1"/>
    <cellStyle name="Followed Hyperlink" xfId="30" builtinId="9" hidden="1"/>
    <cellStyle name="Followed Hyperlink" xfId="26" builtinId="9" hidden="1"/>
    <cellStyle name="Followed Hyperlink" xfId="22" builtinId="9" hidden="1"/>
    <cellStyle name="Followed Hyperlink" xfId="18" builtinId="9" hidden="1"/>
    <cellStyle name="Followed Hyperlink" xfId="12" builtinId="9" hidden="1"/>
    <cellStyle name="Followed Hyperlink" xfId="13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4" builtinId="9" hidden="1"/>
    <cellStyle name="Followed Hyperlink" xfId="10" builtinId="9" hidden="1"/>
    <cellStyle name="Followed Hyperlink" xfId="11" builtinId="9" hidden="1"/>
    <cellStyle name="Followed Hyperlink" xfId="9" builtinId="9" hidden="1"/>
    <cellStyle name="Followed Hyperlink" xfId="8" builtinId="9" hidden="1"/>
    <cellStyle name="Followed Hyperlink" xfId="123" builtinId="9" hidden="1"/>
    <cellStyle name="Hyperlink" xfId="1" builtinId="8" customBuiltin="1"/>
    <cellStyle name="Normal" xfId="0" builtinId="0"/>
    <cellStyle name="Normal 54" xfId="2"/>
    <cellStyle name="ss15" xfId="3"/>
    <cellStyle name="ss16" xfId="4"/>
    <cellStyle name="ss17" xfId="5"/>
    <cellStyle name="ss22" xfId="6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3.1'!$E$5:$E$21</c:f>
              <c:numCache>
                <c:formatCode>#,##0</c:formatCode>
                <c:ptCount val="17"/>
                <c:pt idx="0">
                  <c:v>11369</c:v>
                </c:pt>
                <c:pt idx="1">
                  <c:v>9287</c:v>
                </c:pt>
                <c:pt idx="2">
                  <c:v>7955</c:v>
                </c:pt>
                <c:pt idx="3">
                  <c:v>6981</c:v>
                </c:pt>
                <c:pt idx="4">
                  <c:v>5570</c:v>
                </c:pt>
                <c:pt idx="5">
                  <c:v>3418</c:v>
                </c:pt>
                <c:pt idx="6">
                  <c:v>3371</c:v>
                </c:pt>
                <c:pt idx="7">
                  <c:v>3766</c:v>
                </c:pt>
                <c:pt idx="8">
                  <c:v>4214</c:v>
                </c:pt>
                <c:pt idx="9">
                  <c:v>4468</c:v>
                </c:pt>
                <c:pt idx="10">
                  <c:v>4238</c:v>
                </c:pt>
                <c:pt idx="11">
                  <c:v>5752</c:v>
                </c:pt>
                <c:pt idx="12">
                  <c:v>9054</c:v>
                </c:pt>
                <c:pt idx="13">
                  <c:v>11401</c:v>
                </c:pt>
                <c:pt idx="14">
                  <c:v>10121</c:v>
                </c:pt>
                <c:pt idx="15">
                  <c:v>9195</c:v>
                </c:pt>
                <c:pt idx="16">
                  <c:v>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ABE-AEFC-C97B440D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014016"/>
        <c:axId val="583341696"/>
      </c:lineChart>
      <c:catAx>
        <c:axId val="6050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3341696"/>
        <c:crosses val="autoZero"/>
        <c:auto val="1"/>
        <c:lblAlgn val="ctr"/>
        <c:lblOffset val="100"/>
        <c:noMultiLvlLbl val="0"/>
      </c:catAx>
      <c:valAx>
        <c:axId val="5833416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14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3.10'!$E$5:$E$21</c:f>
              <c:numCache>
                <c:formatCode>#,##0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5-4DCE-B28B-D718B645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525952"/>
        <c:axId val="606344256"/>
      </c:lineChart>
      <c:catAx>
        <c:axId val="606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4256"/>
        <c:crosses val="autoZero"/>
        <c:auto val="1"/>
        <c:lblAlgn val="ctr"/>
        <c:lblOffset val="100"/>
        <c:noMultiLvlLbl val="0"/>
      </c:catAx>
      <c:valAx>
        <c:axId val="6063442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52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3.11'!$E$5:$E$20</c:f>
              <c:numCache>
                <c:formatCode>#,##0</c:formatCode>
                <c:ptCount val="16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3594</c:v>
                </c:pt>
                <c:pt idx="15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0-478C-99E5-2A97883F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236736"/>
        <c:axId val="606345984"/>
      </c:lineChart>
      <c:catAx>
        <c:axId val="5812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5984"/>
        <c:crosses val="autoZero"/>
        <c:auto val="1"/>
        <c:lblAlgn val="ctr"/>
        <c:lblOffset val="100"/>
        <c:noMultiLvlLbl val="0"/>
      </c:catAx>
      <c:valAx>
        <c:axId val="60634598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2367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3.12'!$B$6:$B$21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3.12'!$E$6:$E$21</c:f>
              <c:numCache>
                <c:formatCode>#,##0</c:formatCode>
                <c:ptCount val="16"/>
                <c:pt idx="0">
                  <c:v>21331</c:v>
                </c:pt>
                <c:pt idx="1">
                  <c:v>21657</c:v>
                </c:pt>
                <c:pt idx="2">
                  <c:v>22324</c:v>
                </c:pt>
                <c:pt idx="3">
                  <c:v>22795</c:v>
                </c:pt>
                <c:pt idx="4">
                  <c:v>23337</c:v>
                </c:pt>
                <c:pt idx="5">
                  <c:v>24005</c:v>
                </c:pt>
                <c:pt idx="6">
                  <c:v>24950</c:v>
                </c:pt>
                <c:pt idx="7">
                  <c:v>26541</c:v>
                </c:pt>
                <c:pt idx="8">
                  <c:v>27532</c:v>
                </c:pt>
                <c:pt idx="9">
                  <c:v>28310</c:v>
                </c:pt>
                <c:pt idx="10">
                  <c:v>29453</c:v>
                </c:pt>
                <c:pt idx="11">
                  <c:v>31560</c:v>
                </c:pt>
                <c:pt idx="12">
                  <c:v>31504</c:v>
                </c:pt>
                <c:pt idx="13">
                  <c:v>33292</c:v>
                </c:pt>
                <c:pt idx="14">
                  <c:v>34303</c:v>
                </c:pt>
                <c:pt idx="15">
                  <c:v>35249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3-48F3-ABD1-A2E81544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802432"/>
        <c:axId val="605110848"/>
      </c:areaChart>
      <c:catAx>
        <c:axId val="6068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0848"/>
        <c:crosses val="autoZero"/>
        <c:auto val="1"/>
        <c:lblAlgn val="ctr"/>
        <c:lblOffset val="100"/>
        <c:noMultiLvlLbl val="0"/>
      </c:catAx>
      <c:valAx>
        <c:axId val="6051108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80243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3.13'!$E$5:$E$20</c:f>
              <c:numCache>
                <c:formatCode>#,##0</c:formatCode>
                <c:ptCount val="16"/>
                <c:pt idx="0">
                  <c:v>162</c:v>
                </c:pt>
                <c:pt idx="1">
                  <c:v>276</c:v>
                </c:pt>
                <c:pt idx="2">
                  <c:v>318</c:v>
                </c:pt>
                <c:pt idx="3">
                  <c:v>203</c:v>
                </c:pt>
                <c:pt idx="4">
                  <c:v>240</c:v>
                </c:pt>
                <c:pt idx="5">
                  <c:v>229</c:v>
                </c:pt>
                <c:pt idx="6">
                  <c:v>239</c:v>
                </c:pt>
                <c:pt idx="7">
                  <c:v>284</c:v>
                </c:pt>
                <c:pt idx="8">
                  <c:v>240</c:v>
                </c:pt>
                <c:pt idx="9">
                  <c:v>215</c:v>
                </c:pt>
                <c:pt idx="10">
                  <c:v>159</c:v>
                </c:pt>
                <c:pt idx="11">
                  <c:v>165</c:v>
                </c:pt>
                <c:pt idx="12">
                  <c:v>211</c:v>
                </c:pt>
                <c:pt idx="13">
                  <c:v>185</c:v>
                </c:pt>
                <c:pt idx="14">
                  <c:v>112</c:v>
                </c:pt>
                <c:pt idx="15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4-4BE6-873D-D899781E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804992"/>
        <c:axId val="605112576"/>
      </c:lineChart>
      <c:catAx>
        <c:axId val="6068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2576"/>
        <c:crosses val="autoZero"/>
        <c:auto val="1"/>
        <c:lblAlgn val="ctr"/>
        <c:lblOffset val="100"/>
        <c:noMultiLvlLbl val="0"/>
      </c:catAx>
      <c:valAx>
        <c:axId val="6051125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8049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3.14'!$B$9:$B$20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3.14'!$E$9:$E$20</c:f>
              <c:numCache>
                <c:formatCode>#,##0</c:formatCode>
                <c:ptCount val="1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1564</c:v>
                </c:pt>
                <c:pt idx="8">
                  <c:v>2247</c:v>
                </c:pt>
                <c:pt idx="9">
                  <c:v>2913</c:v>
                </c:pt>
                <c:pt idx="10">
                  <c:v>1921</c:v>
                </c:pt>
                <c:pt idx="11">
                  <c:v>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E-4BC3-BE95-F246E3EEE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46144"/>
        <c:axId val="605114304"/>
      </c:lineChart>
      <c:catAx>
        <c:axId val="60704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4304"/>
        <c:crosses val="autoZero"/>
        <c:auto val="1"/>
        <c:lblAlgn val="ctr"/>
        <c:lblOffset val="100"/>
        <c:noMultiLvlLbl val="0"/>
      </c:catAx>
      <c:valAx>
        <c:axId val="6051143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046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3.15'!$B$5,'Quadro 3.15'!$B$15)</c:f>
              <c:numCache>
                <c:formatCode>General</c:formatCode>
                <c:ptCount val="2"/>
                <c:pt idx="0">
                  <c:v>2000</c:v>
                </c:pt>
                <c:pt idx="1">
                  <c:v>2010</c:v>
                </c:pt>
              </c:numCache>
            </c:numRef>
          </c:cat>
          <c:val>
            <c:numRef>
              <c:f>('Quadro 3.15'!$E$5,'Quadro 3.15'!$E$15)</c:f>
              <c:numCache>
                <c:formatCode>#,##0</c:formatCode>
                <c:ptCount val="2"/>
                <c:pt idx="0">
                  <c:v>213203</c:v>
                </c:pt>
                <c:pt idx="1">
                  <c:v>137973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D-4CA7-AC2D-C08D9848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212544"/>
        <c:axId val="605116032"/>
      </c:barChart>
      <c:catAx>
        <c:axId val="6072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6032"/>
        <c:crosses val="autoZero"/>
        <c:auto val="1"/>
        <c:lblAlgn val="ctr"/>
        <c:lblOffset val="100"/>
        <c:noMultiLvlLbl val="0"/>
      </c:catAx>
      <c:valAx>
        <c:axId val="6051160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21254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3.16'!$B$5,'Quadro 3.16'!$B$15,'Quadro 3.16'!$B$18)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('Quadro 3.16'!$E$5,'Quadro 3.16'!$E$15,'Quadro 3.16'!$E$18)</c:f>
              <c:numCache>
                <c:formatCode>#,##0</c:formatCode>
                <c:ptCount val="3"/>
                <c:pt idx="0">
                  <c:v>838</c:v>
                </c:pt>
                <c:pt idx="1">
                  <c:v>1716</c:v>
                </c:pt>
                <c:pt idx="2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6-49DB-AE4B-17727C05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307264"/>
        <c:axId val="605117760"/>
      </c:barChart>
      <c:catAx>
        <c:axId val="6073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7760"/>
        <c:crosses val="autoZero"/>
        <c:auto val="1"/>
        <c:lblAlgn val="ctr"/>
        <c:lblOffset val="100"/>
        <c:noMultiLvlLbl val="0"/>
      </c:catAx>
      <c:valAx>
        <c:axId val="6051177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30726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3.17'!$E$5:$E$21</c:f>
              <c:numCache>
                <c:formatCode>#,##0</c:formatCode>
                <c:ptCount val="17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665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  <c:pt idx="16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3-47A5-ACE4-95999A34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323136"/>
        <c:axId val="607167616"/>
      </c:lineChart>
      <c:catAx>
        <c:axId val="60732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67616"/>
        <c:crosses val="autoZero"/>
        <c:auto val="1"/>
        <c:lblAlgn val="ctr"/>
        <c:lblOffset val="100"/>
        <c:noMultiLvlLbl val="0"/>
      </c:catAx>
      <c:valAx>
        <c:axId val="6071676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323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3.18'!$B$6,'Quadro 3.18'!$B$11,'Quadro 3.18'!$B$16,'Quadro 3.18'!$B$21)</c:f>
              <c:numCache>
                <c:formatCode>General</c:formatCode>
                <c:ptCount val="4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  <c:pt idx="3">
                  <c:v>2016</c:v>
                </c:pt>
              </c:numCache>
            </c:numRef>
          </c:cat>
          <c:val>
            <c:numRef>
              <c:f>('Quadro 3.18'!$E$6,'Quadro 3.18'!$E$11,'Quadro 3.18'!$E$16,'Quadro 3.18'!$E$21)</c:f>
              <c:numCache>
                <c:formatCode>#,##0</c:formatCode>
                <c:ptCount val="4"/>
                <c:pt idx="0">
                  <c:v>153530</c:v>
                </c:pt>
                <c:pt idx="1">
                  <c:v>150390</c:v>
                </c:pt>
                <c:pt idx="2">
                  <c:v>140310</c:v>
                </c:pt>
                <c:pt idx="3">
                  <c:v>143160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C-448A-B432-EF81F60AC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5074432"/>
        <c:axId val="607169344"/>
      </c:barChart>
      <c:catAx>
        <c:axId val="6050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69344"/>
        <c:crosses val="autoZero"/>
        <c:auto val="1"/>
        <c:lblAlgn val="ctr"/>
        <c:lblOffset val="100"/>
        <c:noMultiLvlLbl val="0"/>
      </c:catAx>
      <c:valAx>
        <c:axId val="607169344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7443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3.19'!$B$5:$B$20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3.19'!$E$5:$E$20</c:f>
              <c:numCache>
                <c:formatCode>#,##0</c:formatCode>
                <c:ptCount val="16"/>
                <c:pt idx="0">
                  <c:v>2230</c:v>
                </c:pt>
                <c:pt idx="1">
                  <c:v>2824</c:v>
                </c:pt>
                <c:pt idx="2">
                  <c:v>1407</c:v>
                </c:pt>
                <c:pt idx="3">
                  <c:v>1229</c:v>
                </c:pt>
                <c:pt idx="4">
                  <c:v>2178</c:v>
                </c:pt>
                <c:pt idx="5">
                  <c:v>2222</c:v>
                </c:pt>
                <c:pt idx="6">
                  <c:v>2365</c:v>
                </c:pt>
                <c:pt idx="7">
                  <c:v>1720</c:v>
                </c:pt>
                <c:pt idx="8">
                  <c:v>1361</c:v>
                </c:pt>
                <c:pt idx="9">
                  <c:v>1321</c:v>
                </c:pt>
                <c:pt idx="10">
                  <c:v>1176</c:v>
                </c:pt>
                <c:pt idx="11">
                  <c:v>1076</c:v>
                </c:pt>
                <c:pt idx="12">
                  <c:v>832</c:v>
                </c:pt>
                <c:pt idx="13">
                  <c:v>865</c:v>
                </c:pt>
                <c:pt idx="14">
                  <c:v>1484</c:v>
                </c:pt>
                <c:pt idx="15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D45-8CC6-78F936A2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076480"/>
        <c:axId val="607171072"/>
      </c:lineChart>
      <c:catAx>
        <c:axId val="6050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71072"/>
        <c:crosses val="autoZero"/>
        <c:auto val="1"/>
        <c:lblAlgn val="ctr"/>
        <c:lblOffset val="100"/>
        <c:noMultiLvlLbl val="0"/>
      </c:catAx>
      <c:valAx>
        <c:axId val="6071710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764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64F-869F-DC909277CC1E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3.2'!$E$5:$E$21</c:f>
              <c:numCache>
                <c:formatCode>#,##0</c:formatCode>
                <c:ptCount val="17"/>
                <c:pt idx="0">
                  <c:v>108397</c:v>
                </c:pt>
                <c:pt idx="1">
                  <c:v>107057</c:v>
                </c:pt>
                <c:pt idx="2">
                  <c:v>105667</c:v>
                </c:pt>
                <c:pt idx="3">
                  <c:v>105135</c:v>
                </c:pt>
                <c:pt idx="4">
                  <c:v>93190</c:v>
                </c:pt>
                <c:pt idx="5">
                  <c:v>92136</c:v>
                </c:pt>
                <c:pt idx="6">
                  <c:v>91651</c:v>
                </c:pt>
                <c:pt idx="7">
                  <c:v>91253</c:v>
                </c:pt>
                <c:pt idx="8">
                  <c:v>91225</c:v>
                </c:pt>
                <c:pt idx="9">
                  <c:v>90203</c:v>
                </c:pt>
                <c:pt idx="10">
                  <c:v>90148</c:v>
                </c:pt>
                <c:pt idx="11">
                  <c:v>92343</c:v>
                </c:pt>
                <c:pt idx="12">
                  <c:v>97445</c:v>
                </c:pt>
                <c:pt idx="13">
                  <c:v>104084</c:v>
                </c:pt>
                <c:pt idx="14">
                  <c:v>107470</c:v>
                </c:pt>
                <c:pt idx="15">
                  <c:v>110384</c:v>
                </c:pt>
                <c:pt idx="16">
                  <c:v>112430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60F-AFA6-E6EE84C1B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914624"/>
        <c:axId val="583343424"/>
      </c:areaChart>
      <c:catAx>
        <c:axId val="6059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3343424"/>
        <c:crosses val="autoZero"/>
        <c:auto val="1"/>
        <c:lblAlgn val="ctr"/>
        <c:lblOffset val="100"/>
        <c:noMultiLvlLbl val="0"/>
      </c:catAx>
      <c:valAx>
        <c:axId val="5833434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591462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3.20'!$E$5:$E$21</c:f>
              <c:numCache>
                <c:formatCode>#,##0</c:formatCode>
                <c:ptCount val="17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B-42EC-9A9C-9AA89F76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907328"/>
        <c:axId val="607172800"/>
      </c:lineChart>
      <c:catAx>
        <c:axId val="607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72800"/>
        <c:crosses val="autoZero"/>
        <c:auto val="1"/>
        <c:lblAlgn val="ctr"/>
        <c:lblOffset val="100"/>
        <c:noMultiLvlLbl val="0"/>
      </c:catAx>
      <c:valAx>
        <c:axId val="6071728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90732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3.21'!$E$5:$E$21</c:f>
              <c:numCache>
                <c:formatCode>#,##0</c:formatCode>
                <c:ptCount val="17"/>
                <c:pt idx="0">
                  <c:v>657</c:v>
                </c:pt>
                <c:pt idx="1">
                  <c:v>683</c:v>
                </c:pt>
                <c:pt idx="2">
                  <c:v>701</c:v>
                </c:pt>
                <c:pt idx="3">
                  <c:v>711</c:v>
                </c:pt>
                <c:pt idx="4">
                  <c:v>716</c:v>
                </c:pt>
                <c:pt idx="5">
                  <c:v>740</c:v>
                </c:pt>
                <c:pt idx="6">
                  <c:v>778</c:v>
                </c:pt>
                <c:pt idx="7">
                  <c:v>857</c:v>
                </c:pt>
                <c:pt idx="8">
                  <c:v>989</c:v>
                </c:pt>
                <c:pt idx="9">
                  <c:v>1088</c:v>
                </c:pt>
                <c:pt idx="10">
                  <c:v>1148</c:v>
                </c:pt>
                <c:pt idx="11">
                  <c:v>1221</c:v>
                </c:pt>
                <c:pt idx="12">
                  <c:v>1296</c:v>
                </c:pt>
                <c:pt idx="13">
                  <c:v>1455</c:v>
                </c:pt>
                <c:pt idx="14">
                  <c:v>1640</c:v>
                </c:pt>
                <c:pt idx="15">
                  <c:v>1943</c:v>
                </c:pt>
                <c:pt idx="16">
                  <c:v>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C-4C92-AACF-9DED16B2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90304"/>
        <c:axId val="607838208"/>
      </c:areaChart>
      <c:catAx>
        <c:axId val="60829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38208"/>
        <c:crosses val="autoZero"/>
        <c:auto val="1"/>
        <c:lblAlgn val="ctr"/>
        <c:lblOffset val="100"/>
        <c:noMultiLvlLbl val="0"/>
      </c:catAx>
      <c:valAx>
        <c:axId val="6078382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29030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3.22'!$E$5:$E$21</c:f>
              <c:numCache>
                <c:formatCode>#,##0</c:formatCode>
                <c:ptCount val="17"/>
                <c:pt idx="0">
                  <c:v>13</c:v>
                </c:pt>
                <c:pt idx="1">
                  <c:v>1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E-4E5D-8A5F-213D2069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003584"/>
        <c:axId val="607839936"/>
      </c:lineChart>
      <c:catAx>
        <c:axId val="6080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39936"/>
        <c:crosses val="autoZero"/>
        <c:auto val="1"/>
        <c:lblAlgn val="ctr"/>
        <c:lblOffset val="100"/>
        <c:noMultiLvlLbl val="0"/>
      </c:catAx>
      <c:valAx>
        <c:axId val="6078399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0035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3.23'!$E$5:$E$21</c:f>
              <c:numCache>
                <c:formatCode>#,##0</c:formatCode>
                <c:ptCount val="17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8-4842-8E21-1788C1F5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005632"/>
        <c:axId val="607841664"/>
      </c:lineChart>
      <c:catAx>
        <c:axId val="60800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1664"/>
        <c:crosses val="autoZero"/>
        <c:auto val="1"/>
        <c:lblAlgn val="ctr"/>
        <c:lblOffset val="100"/>
        <c:noMultiLvlLbl val="0"/>
      </c:catAx>
      <c:valAx>
        <c:axId val="6078416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0056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3.24'!$B$5:$B$21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3.24'!$E$5:$E$21</c:f>
              <c:numCache>
                <c:formatCode>#,##0</c:formatCode>
                <c:ptCount val="17"/>
                <c:pt idx="0">
                  <c:v>58364</c:v>
                </c:pt>
                <c:pt idx="1">
                  <c:v>62610</c:v>
                </c:pt>
                <c:pt idx="2">
                  <c:v>67313</c:v>
                </c:pt>
                <c:pt idx="3">
                  <c:v>71843</c:v>
                </c:pt>
                <c:pt idx="4">
                  <c:v>71065</c:v>
                </c:pt>
                <c:pt idx="5">
                  <c:v>80846</c:v>
                </c:pt>
                <c:pt idx="6">
                  <c:v>93767</c:v>
                </c:pt>
                <c:pt idx="7">
                  <c:v>111575</c:v>
                </c:pt>
                <c:pt idx="8">
                  <c:v>136171</c:v>
                </c:pt>
                <c:pt idx="9">
                  <c:v>148154</c:v>
                </c:pt>
                <c:pt idx="10">
                  <c:v>148789</c:v>
                </c:pt>
                <c:pt idx="11">
                  <c:v>146298</c:v>
                </c:pt>
                <c:pt idx="12">
                  <c:v>143488</c:v>
                </c:pt>
                <c:pt idx="13">
                  <c:v>134248</c:v>
                </c:pt>
                <c:pt idx="14">
                  <c:v>116710</c:v>
                </c:pt>
                <c:pt idx="15">
                  <c:v>107226</c:v>
                </c:pt>
                <c:pt idx="16">
                  <c:v>100027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5-4E50-959B-DE94286D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39104"/>
        <c:axId val="607843392"/>
      </c:areaChart>
      <c:catAx>
        <c:axId val="6082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3392"/>
        <c:crosses val="autoZero"/>
        <c:auto val="1"/>
        <c:lblAlgn val="ctr"/>
        <c:lblOffset val="100"/>
        <c:noMultiLvlLbl val="0"/>
      </c:catAx>
      <c:valAx>
        <c:axId val="6078433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23910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3.25'!$B$5:$B$21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3.25'!$E$5:$E$21</c:f>
              <c:numCache>
                <c:formatCode>#,##0</c:formatCode>
                <c:ptCount val="17"/>
                <c:pt idx="0">
                  <c:v>452</c:v>
                </c:pt>
                <c:pt idx="1">
                  <c:v>558</c:v>
                </c:pt>
                <c:pt idx="2">
                  <c:v>627</c:v>
                </c:pt>
                <c:pt idx="3">
                  <c:v>536</c:v>
                </c:pt>
                <c:pt idx="4">
                  <c:v>634</c:v>
                </c:pt>
                <c:pt idx="5">
                  <c:v>478</c:v>
                </c:pt>
                <c:pt idx="6">
                  <c:v>430</c:v>
                </c:pt>
                <c:pt idx="7">
                  <c:v>381</c:v>
                </c:pt>
                <c:pt idx="8">
                  <c:v>566</c:v>
                </c:pt>
                <c:pt idx="9">
                  <c:v>485</c:v>
                </c:pt>
                <c:pt idx="10">
                  <c:v>800</c:v>
                </c:pt>
                <c:pt idx="11">
                  <c:v>884</c:v>
                </c:pt>
                <c:pt idx="12">
                  <c:v>830</c:v>
                </c:pt>
                <c:pt idx="13">
                  <c:v>1265</c:v>
                </c:pt>
                <c:pt idx="14">
                  <c:v>496</c:v>
                </c:pt>
                <c:pt idx="15">
                  <c:v>341</c:v>
                </c:pt>
                <c:pt idx="16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9-4B58-915D-3448764E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790016"/>
        <c:axId val="607845120"/>
      </c:lineChart>
      <c:catAx>
        <c:axId val="60879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5120"/>
        <c:crosses val="autoZero"/>
        <c:auto val="1"/>
        <c:lblAlgn val="ctr"/>
        <c:lblOffset val="100"/>
        <c:noMultiLvlLbl val="0"/>
      </c:catAx>
      <c:valAx>
        <c:axId val="6078451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90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3.26'!$B$5:$B$20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3.26'!$E$5:$E$20</c:f>
              <c:numCache>
                <c:formatCode>#,##0</c:formatCode>
                <c:ptCount val="16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663040"/>
        <c:axId val="606749824"/>
      </c:lineChart>
      <c:catAx>
        <c:axId val="6086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49824"/>
        <c:crosses val="autoZero"/>
        <c:auto val="1"/>
        <c:lblAlgn val="ctr"/>
        <c:lblOffset val="100"/>
        <c:noMultiLvlLbl val="0"/>
      </c:catAx>
      <c:valAx>
        <c:axId val="6067498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663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3.27'!$E$5:$E$21</c:f>
              <c:numCache>
                <c:formatCode>#,##0</c:formatCode>
                <c:ptCount val="17"/>
                <c:pt idx="0">
                  <c:v>218646</c:v>
                </c:pt>
                <c:pt idx="1">
                  <c:v>210269</c:v>
                </c:pt>
                <c:pt idx="2">
                  <c:v>190736</c:v>
                </c:pt>
                <c:pt idx="3">
                  <c:v>188874</c:v>
                </c:pt>
                <c:pt idx="4">
                  <c:v>188277</c:v>
                </c:pt>
                <c:pt idx="5">
                  <c:v>179463</c:v>
                </c:pt>
                <c:pt idx="6">
                  <c:v>193621</c:v>
                </c:pt>
                <c:pt idx="7">
                  <c:v>266612</c:v>
                </c:pt>
                <c:pt idx="8">
                  <c:v>217540</c:v>
                </c:pt>
                <c:pt idx="9">
                  <c:v>171506</c:v>
                </c:pt>
                <c:pt idx="10">
                  <c:v>191803</c:v>
                </c:pt>
                <c:pt idx="11">
                  <c:v>177561</c:v>
                </c:pt>
                <c:pt idx="12">
                  <c:v>166582</c:v>
                </c:pt>
                <c:pt idx="13">
                  <c:v>158002</c:v>
                </c:pt>
                <c:pt idx="14">
                  <c:v>134002</c:v>
                </c:pt>
                <c:pt idx="15">
                  <c:v>163768</c:v>
                </c:pt>
                <c:pt idx="16">
                  <c:v>148208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D-4E7B-89E6-66BD57A8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22656"/>
        <c:axId val="606750976"/>
      </c:areaChart>
      <c:catAx>
        <c:axId val="6076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0976"/>
        <c:crosses val="autoZero"/>
        <c:auto val="1"/>
        <c:lblAlgn val="ctr"/>
        <c:lblOffset val="100"/>
        <c:noMultiLvlLbl val="0"/>
      </c:catAx>
      <c:valAx>
        <c:axId val="6067509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622656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3.28'!$E$5:$E$21</c:f>
              <c:numCache>
                <c:formatCode>#,##0</c:formatCode>
                <c:ptCount val="17"/>
                <c:pt idx="0">
                  <c:v>4756</c:v>
                </c:pt>
                <c:pt idx="1">
                  <c:v>2780</c:v>
                </c:pt>
                <c:pt idx="2">
                  <c:v>2198</c:v>
                </c:pt>
                <c:pt idx="3">
                  <c:v>2037</c:v>
                </c:pt>
                <c:pt idx="4">
                  <c:v>2173</c:v>
                </c:pt>
                <c:pt idx="5">
                  <c:v>2403</c:v>
                </c:pt>
                <c:pt idx="6">
                  <c:v>2638</c:v>
                </c:pt>
                <c:pt idx="7">
                  <c:v>2506</c:v>
                </c:pt>
                <c:pt idx="8">
                  <c:v>3988</c:v>
                </c:pt>
                <c:pt idx="9">
                  <c:v>2143</c:v>
                </c:pt>
                <c:pt idx="10">
                  <c:v>1266</c:v>
                </c:pt>
                <c:pt idx="11">
                  <c:v>1426</c:v>
                </c:pt>
                <c:pt idx="12">
                  <c:v>1607</c:v>
                </c:pt>
                <c:pt idx="13">
                  <c:v>1585</c:v>
                </c:pt>
                <c:pt idx="14">
                  <c:v>1587</c:v>
                </c:pt>
                <c:pt idx="15">
                  <c:v>1690</c:v>
                </c:pt>
                <c:pt idx="16">
                  <c:v>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A-4114-8E8D-903A440DC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761344"/>
        <c:axId val="606752704"/>
      </c:lineChart>
      <c:catAx>
        <c:axId val="6087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2704"/>
        <c:crosses val="autoZero"/>
        <c:auto val="1"/>
        <c:lblAlgn val="ctr"/>
        <c:lblOffset val="100"/>
        <c:noMultiLvlLbl val="0"/>
      </c:catAx>
      <c:valAx>
        <c:axId val="6067527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613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3.29'!$B$17:$B$19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'Quadro 3.29'!$E$17:$E$19</c:f>
              <c:numCache>
                <c:formatCode>#,##0</c:formatCode>
                <c:ptCount val="3"/>
                <c:pt idx="0">
                  <c:v>18370</c:v>
                </c:pt>
                <c:pt idx="1">
                  <c:v>18480</c:v>
                </c:pt>
                <c:pt idx="2" formatCode="#\ ##0\ \T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763392"/>
        <c:axId val="606754432"/>
      </c:lineChart>
      <c:catAx>
        <c:axId val="6087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4432"/>
        <c:crosses val="autoZero"/>
        <c:auto val="1"/>
        <c:lblAlgn val="ctr"/>
        <c:lblOffset val="100"/>
        <c:noMultiLvlLbl val="0"/>
      </c:catAx>
      <c:valAx>
        <c:axId val="606754432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63392"/>
        <c:crosses val="autoZero"/>
        <c:crossBetween val="between"/>
        <c:majorUnit val="5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3.3'!$E$5:$E$21</c:f>
              <c:numCache>
                <c:formatCode>#,##0</c:formatCode>
                <c:ptCount val="17"/>
                <c:pt idx="0">
                  <c:v>229</c:v>
                </c:pt>
                <c:pt idx="1">
                  <c:v>290</c:v>
                </c:pt>
                <c:pt idx="2">
                  <c:v>243</c:v>
                </c:pt>
                <c:pt idx="3">
                  <c:v>308</c:v>
                </c:pt>
                <c:pt idx="4">
                  <c:v>293</c:v>
                </c:pt>
                <c:pt idx="5">
                  <c:v>313</c:v>
                </c:pt>
                <c:pt idx="6">
                  <c:v>327</c:v>
                </c:pt>
                <c:pt idx="7">
                  <c:v>237</c:v>
                </c:pt>
                <c:pt idx="8">
                  <c:v>297</c:v>
                </c:pt>
                <c:pt idx="9">
                  <c:v>277</c:v>
                </c:pt>
                <c:pt idx="10">
                  <c:v>259</c:v>
                </c:pt>
                <c:pt idx="11">
                  <c:v>376</c:v>
                </c:pt>
                <c:pt idx="12">
                  <c:v>444</c:v>
                </c:pt>
                <c:pt idx="13">
                  <c:v>510</c:v>
                </c:pt>
                <c:pt idx="14">
                  <c:v>578</c:v>
                </c:pt>
                <c:pt idx="15">
                  <c:v>698</c:v>
                </c:pt>
                <c:pt idx="16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8-4C9D-A941-C064E743F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790720"/>
        <c:axId val="585196672"/>
      </c:lineChart>
      <c:catAx>
        <c:axId val="60579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196672"/>
        <c:crosses val="autoZero"/>
        <c:auto val="1"/>
        <c:lblAlgn val="ctr"/>
        <c:lblOffset val="100"/>
        <c:noMultiLvlLbl val="0"/>
      </c:catAx>
      <c:valAx>
        <c:axId val="585196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90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3.30'!$B$10:$B$19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'Quadro 3.30'!$E$10:$E$19</c:f>
              <c:numCache>
                <c:formatCode>#,##0</c:formatCode>
                <c:ptCount val="10"/>
                <c:pt idx="0">
                  <c:v>567000</c:v>
                </c:pt>
                <c:pt idx="1">
                  <c:v>569600</c:v>
                </c:pt>
                <c:pt idx="2">
                  <c:v>576084</c:v>
                </c:pt>
                <c:pt idx="3">
                  <c:v>580240</c:v>
                </c:pt>
                <c:pt idx="4">
                  <c:v>585000</c:v>
                </c:pt>
                <c:pt idx="5">
                  <c:v>588276</c:v>
                </c:pt>
                <c:pt idx="6">
                  <c:v>592281</c:v>
                </c:pt>
                <c:pt idx="7">
                  <c:v>599333</c:v>
                </c:pt>
                <c:pt idx="8">
                  <c:v>606897</c:v>
                </c:pt>
                <c:pt idx="9">
                  <c:v>615573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B-4C05-A595-30EB3E7F6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897536"/>
        <c:axId val="606756160"/>
      </c:areaChart>
      <c:catAx>
        <c:axId val="6088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6160"/>
        <c:crosses val="autoZero"/>
        <c:auto val="1"/>
        <c:lblAlgn val="ctr"/>
        <c:lblOffset val="100"/>
        <c:noMultiLvlLbl val="0"/>
      </c:catAx>
      <c:valAx>
        <c:axId val="6067561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897536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44B-4157-ABE8-3D8ADA0A6165}"/>
              </c:ext>
            </c:extLst>
          </c:dPt>
          <c:dPt>
            <c:idx val="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44B-4157-ABE8-3D8ADA0A6165}"/>
              </c:ext>
            </c:extLst>
          </c:dPt>
          <c:cat>
            <c:numRef>
              <c:f>'Quadro 3.31'!$B$5:$B$21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3.31'!$E$5:$E$21</c:f>
              <c:numCache>
                <c:formatCode>#,##0</c:formatCode>
                <c:ptCount val="17"/>
                <c:pt idx="0">
                  <c:v>11201</c:v>
                </c:pt>
                <c:pt idx="1">
                  <c:v>9182</c:v>
                </c:pt>
                <c:pt idx="2">
                  <c:v>8844</c:v>
                </c:pt>
                <c:pt idx="3">
                  <c:v>9577</c:v>
                </c:pt>
                <c:pt idx="4">
                  <c:v>10988</c:v>
                </c:pt>
                <c:pt idx="5">
                  <c:v>8884</c:v>
                </c:pt>
                <c:pt idx="6">
                  <c:v>10524</c:v>
                </c:pt>
                <c:pt idx="7">
                  <c:v>3749</c:v>
                </c:pt>
                <c:pt idx="8">
                  <c:v>7778</c:v>
                </c:pt>
                <c:pt idx="9">
                  <c:v>6583</c:v>
                </c:pt>
                <c:pt idx="10">
                  <c:v>5723</c:v>
                </c:pt>
                <c:pt idx="11">
                  <c:v>4720</c:v>
                </c:pt>
                <c:pt idx="12">
                  <c:v>4294</c:v>
                </c:pt>
                <c:pt idx="13">
                  <c:v>3887</c:v>
                </c:pt>
                <c:pt idx="14">
                  <c:v>3345</c:v>
                </c:pt>
                <c:pt idx="15">
                  <c:v>3109</c:v>
                </c:pt>
                <c:pt idx="16">
                  <c:v>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4B-4157-ABE8-3D8ADA0A6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69728"/>
        <c:axId val="609191040"/>
      </c:lineChart>
      <c:catAx>
        <c:axId val="6089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1040"/>
        <c:crosses val="autoZero"/>
        <c:auto val="1"/>
        <c:lblAlgn val="ctr"/>
        <c:lblOffset val="100"/>
        <c:noMultiLvlLbl val="0"/>
      </c:catAx>
      <c:valAx>
        <c:axId val="60919104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9697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3.32'!$E$5:$E$21</c:f>
              <c:numCache>
                <c:formatCode>#,##0</c:formatCode>
                <c:ptCount val="17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7-4417-9F66-CED17269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153536"/>
        <c:axId val="609192768"/>
      </c:lineChart>
      <c:catAx>
        <c:axId val="6091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2768"/>
        <c:crosses val="autoZero"/>
        <c:auto val="1"/>
        <c:lblAlgn val="ctr"/>
        <c:lblOffset val="100"/>
        <c:noMultiLvlLbl val="0"/>
      </c:catAx>
      <c:valAx>
        <c:axId val="6091927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53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3.33'!$E$5:$E$21</c:f>
              <c:numCache>
                <c:formatCode>#,##0</c:formatCode>
                <c:ptCount val="17"/>
                <c:pt idx="0">
                  <c:v>9509</c:v>
                </c:pt>
                <c:pt idx="1">
                  <c:v>10030</c:v>
                </c:pt>
                <c:pt idx="2">
                  <c:v>10762</c:v>
                </c:pt>
                <c:pt idx="3">
                  <c:v>11300</c:v>
                </c:pt>
                <c:pt idx="4">
                  <c:v>11729</c:v>
                </c:pt>
                <c:pt idx="5">
                  <c:v>11833</c:v>
                </c:pt>
                <c:pt idx="6">
                  <c:v>11823</c:v>
                </c:pt>
                <c:pt idx="7">
                  <c:v>11940</c:v>
                </c:pt>
                <c:pt idx="8">
                  <c:v>12569</c:v>
                </c:pt>
                <c:pt idx="9">
                  <c:v>13553</c:v>
                </c:pt>
                <c:pt idx="10">
                  <c:v>14356</c:v>
                </c:pt>
                <c:pt idx="11">
                  <c:v>14430</c:v>
                </c:pt>
                <c:pt idx="12">
                  <c:v>14868</c:v>
                </c:pt>
                <c:pt idx="13">
                  <c:v>15486</c:v>
                </c:pt>
                <c:pt idx="14">
                  <c:v>16054</c:v>
                </c:pt>
                <c:pt idx="15">
                  <c:v>16456</c:v>
                </c:pt>
                <c:pt idx="16">
                  <c:v>16868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D-4DF6-91BD-AA3E937F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485952"/>
        <c:axId val="609194496"/>
      </c:areaChart>
      <c:catAx>
        <c:axId val="6074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4496"/>
        <c:crosses val="autoZero"/>
        <c:auto val="1"/>
        <c:lblAlgn val="ctr"/>
        <c:lblOffset val="100"/>
        <c:noMultiLvlLbl val="0"/>
      </c:catAx>
      <c:valAx>
        <c:axId val="6091944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4859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3.34'!$B$5:$B$20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3.34'!$E$5:$E$20</c:f>
              <c:numCache>
                <c:formatCode>#,##0</c:formatCode>
                <c:ptCount val="16"/>
                <c:pt idx="0">
                  <c:v>139</c:v>
                </c:pt>
                <c:pt idx="1">
                  <c:v>129</c:v>
                </c:pt>
                <c:pt idx="2">
                  <c:v>142</c:v>
                </c:pt>
                <c:pt idx="3">
                  <c:v>71</c:v>
                </c:pt>
                <c:pt idx="4">
                  <c:v>69</c:v>
                </c:pt>
                <c:pt idx="5">
                  <c:v>50</c:v>
                </c:pt>
                <c:pt idx="6">
                  <c:v>77</c:v>
                </c:pt>
                <c:pt idx="7">
                  <c:v>76</c:v>
                </c:pt>
                <c:pt idx="8">
                  <c:v>59</c:v>
                </c:pt>
                <c:pt idx="9">
                  <c:v>57</c:v>
                </c:pt>
                <c:pt idx="10">
                  <c:v>67</c:v>
                </c:pt>
                <c:pt idx="11">
                  <c:v>51</c:v>
                </c:pt>
                <c:pt idx="12">
                  <c:v>69</c:v>
                </c:pt>
                <c:pt idx="13">
                  <c:v>38</c:v>
                </c:pt>
                <c:pt idx="14">
                  <c:v>59</c:v>
                </c:pt>
                <c:pt idx="1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624-879D-0CC201D2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488512"/>
        <c:axId val="609197376"/>
      </c:lineChart>
      <c:catAx>
        <c:axId val="60748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7376"/>
        <c:crosses val="autoZero"/>
        <c:auto val="1"/>
        <c:lblAlgn val="ctr"/>
        <c:lblOffset val="100"/>
        <c:noMultiLvlLbl val="0"/>
      </c:catAx>
      <c:valAx>
        <c:axId val="609197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488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3.35'!$B$11:$B$20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'Quadro 3.35'!$E$11:$E$20</c:f>
              <c:numCache>
                <c:formatCode>#,##0</c:formatCode>
                <c:ptCount val="10"/>
                <c:pt idx="0">
                  <c:v>475</c:v>
                </c:pt>
                <c:pt idx="1">
                  <c:v>342</c:v>
                </c:pt>
                <c:pt idx="2">
                  <c:v>343</c:v>
                </c:pt>
                <c:pt idx="3">
                  <c:v>236</c:v>
                </c:pt>
                <c:pt idx="4">
                  <c:v>245</c:v>
                </c:pt>
                <c:pt idx="5">
                  <c:v>242</c:v>
                </c:pt>
                <c:pt idx="6">
                  <c:v>245</c:v>
                </c:pt>
                <c:pt idx="7">
                  <c:v>302</c:v>
                </c:pt>
                <c:pt idx="8">
                  <c:v>308</c:v>
                </c:pt>
                <c:pt idx="9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5-4798-9161-01CF1D6B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80608"/>
        <c:axId val="609346688"/>
      </c:lineChart>
      <c:catAx>
        <c:axId val="60858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46688"/>
        <c:crosses val="autoZero"/>
        <c:auto val="1"/>
        <c:lblAlgn val="ctr"/>
        <c:lblOffset val="100"/>
        <c:noMultiLvlLbl val="0"/>
      </c:catAx>
      <c:valAx>
        <c:axId val="6093466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806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('Quadro 3.36'!$B$7,'Quadro 3.36'!$B$11,'Quadro 3.36'!$B$16,'Quadro 3.36'!$B$18,'Quadro 3.36'!$B$21)</c:f>
              <c:numCache>
                <c:formatCode>General</c:formatCode>
                <c:ptCount val="5"/>
                <c:pt idx="0">
                  <c:v>2002</c:v>
                </c:pt>
                <c:pt idx="1">
                  <c:v>2006</c:v>
                </c:pt>
                <c:pt idx="2">
                  <c:v>2011</c:v>
                </c:pt>
                <c:pt idx="3">
                  <c:v>2013</c:v>
                </c:pt>
                <c:pt idx="4">
                  <c:v>2016</c:v>
                </c:pt>
              </c:numCache>
            </c:numRef>
          </c:cat>
          <c:val>
            <c:numRef>
              <c:f>('Quadro 3.36'!$E$7,'Quadro 3.36'!$E$11,'Quadro 3.36'!$E$16,'Quadro 3.36'!$E$18,'Quadro 3.36'!$E$21)</c:f>
              <c:numCache>
                <c:formatCode>#,##0</c:formatCode>
                <c:ptCount val="5"/>
                <c:pt idx="0">
                  <c:v>590</c:v>
                </c:pt>
                <c:pt idx="1">
                  <c:v>1520</c:v>
                </c:pt>
                <c:pt idx="2">
                  <c:v>2246</c:v>
                </c:pt>
                <c:pt idx="3">
                  <c:v>2033</c:v>
                </c:pt>
                <c:pt idx="4">
                  <c:v>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4-4352-A254-5D58CA07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09604096"/>
        <c:axId val="609348416"/>
      </c:barChart>
      <c:catAx>
        <c:axId val="6096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48416"/>
        <c:crosses val="autoZero"/>
        <c:auto val="1"/>
        <c:lblAlgn val="ctr"/>
        <c:lblOffset val="100"/>
        <c:noMultiLvlLbl val="0"/>
      </c:catAx>
      <c:valAx>
        <c:axId val="6093484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60409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3.37'!$B$10:$B$20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'Quadro 3.37'!$E$10:$E$20</c:f>
              <c:numCache>
                <c:formatCode>#,##0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9</c:v>
                </c:pt>
                <c:pt idx="8">
                  <c:v>13</c:v>
                </c:pt>
                <c:pt idx="9">
                  <c:v>4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A-453F-8ADD-6C914DE6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021312"/>
        <c:axId val="609350144"/>
      </c:lineChart>
      <c:catAx>
        <c:axId val="61102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0144"/>
        <c:crosses val="autoZero"/>
        <c:auto val="1"/>
        <c:lblAlgn val="ctr"/>
        <c:lblOffset val="100"/>
        <c:noMultiLvlLbl val="0"/>
      </c:catAx>
      <c:valAx>
        <c:axId val="6093501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021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3.38'!$B$7:$B$20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'Quadro 3.38'!$E$7:$E$20</c:f>
              <c:numCache>
                <c:formatCode>#,##0</c:formatCode>
                <c:ptCount val="14"/>
                <c:pt idx="0">
                  <c:v>297</c:v>
                </c:pt>
                <c:pt idx="1">
                  <c:v>376</c:v>
                </c:pt>
                <c:pt idx="2">
                  <c:v>330</c:v>
                </c:pt>
                <c:pt idx="3">
                  <c:v>382</c:v>
                </c:pt>
                <c:pt idx="4">
                  <c:v>366</c:v>
                </c:pt>
                <c:pt idx="5">
                  <c:v>594</c:v>
                </c:pt>
                <c:pt idx="6">
                  <c:v>503</c:v>
                </c:pt>
                <c:pt idx="7">
                  <c:v>516</c:v>
                </c:pt>
                <c:pt idx="8">
                  <c:v>420</c:v>
                </c:pt>
                <c:pt idx="9">
                  <c:v>452</c:v>
                </c:pt>
                <c:pt idx="10">
                  <c:v>446</c:v>
                </c:pt>
                <c:pt idx="11">
                  <c:v>374</c:v>
                </c:pt>
                <c:pt idx="12">
                  <c:v>376</c:v>
                </c:pt>
                <c:pt idx="13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E-4A20-A6F3-2526650B2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939904"/>
        <c:axId val="609351872"/>
      </c:lineChart>
      <c:catAx>
        <c:axId val="6109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1872"/>
        <c:crosses val="autoZero"/>
        <c:auto val="1"/>
        <c:lblAlgn val="ctr"/>
        <c:lblOffset val="100"/>
        <c:noMultiLvlLbl val="0"/>
      </c:catAx>
      <c:valAx>
        <c:axId val="6093518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09399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3.39'!$B$13:$B$20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'Quadro 3.39'!$E$13:$E$20</c:f>
              <c:numCache>
                <c:formatCode>#,##0</c:formatCode>
                <c:ptCount val="8"/>
                <c:pt idx="0">
                  <c:v>7093</c:v>
                </c:pt>
                <c:pt idx="1">
                  <c:v>7080</c:v>
                </c:pt>
                <c:pt idx="2">
                  <c:v>7055</c:v>
                </c:pt>
                <c:pt idx="3">
                  <c:v>7013</c:v>
                </c:pt>
                <c:pt idx="4">
                  <c:v>7023</c:v>
                </c:pt>
                <c:pt idx="5">
                  <c:v>6308</c:v>
                </c:pt>
                <c:pt idx="6">
                  <c:v>6224</c:v>
                </c:pt>
                <c:pt idx="7">
                  <c:v>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E-463D-ADDF-5D148427A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941952"/>
        <c:axId val="611328000"/>
      </c:areaChart>
      <c:catAx>
        <c:axId val="61094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28000"/>
        <c:crosses val="autoZero"/>
        <c:auto val="1"/>
        <c:lblAlgn val="ctr"/>
        <c:lblOffset val="100"/>
        <c:noMultiLvlLbl val="0"/>
      </c:catAx>
      <c:valAx>
        <c:axId val="611328000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09419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3.4'!$B$18:$B$21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'Quadro 3.4'!$E$18:$E$21</c:f>
              <c:numCache>
                <c:formatCode>#,##0</c:formatCode>
                <c:ptCount val="4"/>
                <c:pt idx="0">
                  <c:v>4651</c:v>
                </c:pt>
                <c:pt idx="1">
                  <c:v>5098</c:v>
                </c:pt>
                <c:pt idx="2">
                  <c:v>6715</c:v>
                </c:pt>
                <c:pt idx="3">
                  <c:v>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E-46E0-8E5E-40539D79B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793792"/>
        <c:axId val="585198400"/>
      </c:lineChart>
      <c:catAx>
        <c:axId val="60579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198400"/>
        <c:crosses val="autoZero"/>
        <c:auto val="1"/>
        <c:lblAlgn val="ctr"/>
        <c:lblOffset val="100"/>
        <c:noMultiLvlLbl val="0"/>
      </c:catAx>
      <c:valAx>
        <c:axId val="585198400"/>
        <c:scaling>
          <c:orientation val="minMax"/>
          <c:max val="8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93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3.40'!$B$13:$B$20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'Quadro 3.40'!$E$13:$E$20</c:f>
              <c:numCache>
                <c:formatCode>#,##0</c:formatCode>
                <c:ptCount val="8"/>
                <c:pt idx="0">
                  <c:v>59</c:v>
                </c:pt>
                <c:pt idx="1">
                  <c:v>44</c:v>
                </c:pt>
                <c:pt idx="2">
                  <c:v>44</c:v>
                </c:pt>
                <c:pt idx="3">
                  <c:v>37</c:v>
                </c:pt>
                <c:pt idx="4">
                  <c:v>20</c:v>
                </c:pt>
                <c:pt idx="5">
                  <c:v>34</c:v>
                </c:pt>
                <c:pt idx="6">
                  <c:v>33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0FA-81F5-F065B445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445248"/>
        <c:axId val="611329728"/>
      </c:lineChart>
      <c:catAx>
        <c:axId val="61144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29728"/>
        <c:crosses val="autoZero"/>
        <c:auto val="1"/>
        <c:lblAlgn val="ctr"/>
        <c:lblOffset val="100"/>
        <c:noMultiLvlLbl val="0"/>
      </c:catAx>
      <c:valAx>
        <c:axId val="6113297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452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3.41'!$E$5:$E$21</c:f>
              <c:numCache>
                <c:formatCode>#,##0</c:formatCode>
                <c:ptCount val="17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A-467F-B6E2-F100A164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462848"/>
        <c:axId val="611331456"/>
      </c:lineChart>
      <c:catAx>
        <c:axId val="6084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1456"/>
        <c:crosses val="autoZero"/>
        <c:auto val="1"/>
        <c:lblAlgn val="ctr"/>
        <c:lblOffset val="100"/>
        <c:noMultiLvlLbl val="0"/>
      </c:catAx>
      <c:valAx>
        <c:axId val="6113314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462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3.42'!$B$6,'Quadro 3.42'!$B$16)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3.42'!$E$6,'Quadro 3.42'!$E$16)</c:f>
              <c:numCache>
                <c:formatCode>#,##0</c:formatCode>
                <c:ptCount val="2"/>
                <c:pt idx="0">
                  <c:v>41690</c:v>
                </c:pt>
                <c:pt idx="1">
                  <c:v>60897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E-4C47-B9CF-3D28D3D8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518656"/>
        <c:axId val="611333184"/>
      </c:barChart>
      <c:catAx>
        <c:axId val="60851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3184"/>
        <c:crosses val="autoZero"/>
        <c:auto val="1"/>
        <c:lblAlgn val="ctr"/>
        <c:lblOffset val="100"/>
        <c:noMultiLvlLbl val="0"/>
      </c:catAx>
      <c:valAx>
        <c:axId val="61133318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1865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3.43'!$E$5:$E$21</c:f>
              <c:numCache>
                <c:formatCode>#,##0</c:formatCode>
                <c:ptCount val="17"/>
                <c:pt idx="0">
                  <c:v>150</c:v>
                </c:pt>
                <c:pt idx="1">
                  <c:v>94</c:v>
                </c:pt>
                <c:pt idx="2">
                  <c:v>157</c:v>
                </c:pt>
                <c:pt idx="3">
                  <c:v>132</c:v>
                </c:pt>
                <c:pt idx="4">
                  <c:v>195</c:v>
                </c:pt>
                <c:pt idx="5">
                  <c:v>273</c:v>
                </c:pt>
                <c:pt idx="6">
                  <c:v>330</c:v>
                </c:pt>
                <c:pt idx="7">
                  <c:v>383</c:v>
                </c:pt>
                <c:pt idx="8">
                  <c:v>245</c:v>
                </c:pt>
                <c:pt idx="9">
                  <c:v>1242</c:v>
                </c:pt>
                <c:pt idx="10">
                  <c:v>1351</c:v>
                </c:pt>
                <c:pt idx="11">
                  <c:v>1085</c:v>
                </c:pt>
                <c:pt idx="12">
                  <c:v>1155</c:v>
                </c:pt>
                <c:pt idx="13">
                  <c:v>982</c:v>
                </c:pt>
                <c:pt idx="14">
                  <c:v>1211</c:v>
                </c:pt>
                <c:pt idx="15">
                  <c:v>1168</c:v>
                </c:pt>
                <c:pt idx="16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7-412A-A9A7-D51E52CB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21216"/>
        <c:axId val="611334912"/>
      </c:lineChart>
      <c:catAx>
        <c:axId val="6085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4912"/>
        <c:crosses val="autoZero"/>
        <c:auto val="1"/>
        <c:lblAlgn val="ctr"/>
        <c:lblOffset val="100"/>
        <c:noMultiLvlLbl val="0"/>
      </c:catAx>
      <c:valAx>
        <c:axId val="61133491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2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3.44'!$B$12:$B$21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'Quadro 3.44'!$E$12:$E$21</c:f>
              <c:numCache>
                <c:formatCode>#,##0</c:formatCode>
                <c:ptCount val="10"/>
                <c:pt idx="0">
                  <c:v>146</c:v>
                </c:pt>
                <c:pt idx="1">
                  <c:v>126</c:v>
                </c:pt>
                <c:pt idx="2">
                  <c:v>137</c:v>
                </c:pt>
                <c:pt idx="3">
                  <c:v>131</c:v>
                </c:pt>
                <c:pt idx="4">
                  <c:v>181</c:v>
                </c:pt>
                <c:pt idx="5">
                  <c:v>216</c:v>
                </c:pt>
                <c:pt idx="6">
                  <c:v>265</c:v>
                </c:pt>
                <c:pt idx="7">
                  <c:v>262</c:v>
                </c:pt>
                <c:pt idx="8">
                  <c:v>145</c:v>
                </c:pt>
                <c:pt idx="9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B-4E48-8FF2-F7796A73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91008"/>
        <c:axId val="611312768"/>
      </c:lineChart>
      <c:catAx>
        <c:axId val="6116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2768"/>
        <c:crosses val="autoZero"/>
        <c:auto val="1"/>
        <c:lblAlgn val="ctr"/>
        <c:lblOffset val="100"/>
        <c:noMultiLvlLbl val="0"/>
      </c:catAx>
      <c:valAx>
        <c:axId val="6113127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91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3.45'!$B$6,'Quadro 3.45'!$B$11,'Quadro 3.45'!$B$16,'Quadro 3.45'!$B$21)</c:f>
              <c:numCache>
                <c:formatCode>General</c:formatCode>
                <c:ptCount val="4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  <c:pt idx="3">
                  <c:v>2016</c:v>
                </c:pt>
              </c:numCache>
            </c:numRef>
          </c:cat>
          <c:val>
            <c:numRef>
              <c:f>('Quadro 3.45'!$E$6,'Quadro 3.45'!$E$11,'Quadro 3.45'!$E$16,'Quadro 3.45'!$E$21)</c:f>
              <c:numCache>
                <c:formatCode>#,##0</c:formatCode>
                <c:ptCount val="4"/>
                <c:pt idx="0">
                  <c:v>1616</c:v>
                </c:pt>
                <c:pt idx="1">
                  <c:v>1316</c:v>
                </c:pt>
                <c:pt idx="2">
                  <c:v>1835</c:v>
                </c:pt>
                <c:pt idx="3">
                  <c:v>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2-4CB8-99EB-29B67CF2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11996672"/>
        <c:axId val="611313920"/>
      </c:barChart>
      <c:catAx>
        <c:axId val="61199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3920"/>
        <c:crosses val="autoZero"/>
        <c:auto val="1"/>
        <c:lblAlgn val="ctr"/>
        <c:lblOffset val="100"/>
        <c:noMultiLvlLbl val="0"/>
      </c:catAx>
      <c:valAx>
        <c:axId val="6113139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99667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none"/>
          </c:marker>
          <c:cat>
            <c:numRef>
              <c:f>('Quadro 3.46'!$B$16:$B$21,'Quadro 3.46'!$E$16:$E$21)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 formatCode="#,##0">
                  <c:v>2264</c:v>
                </c:pt>
                <c:pt idx="7" formatCode="#,##0">
                  <c:v>2597</c:v>
                </c:pt>
                <c:pt idx="8" formatCode="#,##0">
                  <c:v>3759</c:v>
                </c:pt>
                <c:pt idx="9" formatCode="#,##0">
                  <c:v>3971</c:v>
                </c:pt>
                <c:pt idx="10" formatCode="#,##0">
                  <c:v>6619</c:v>
                </c:pt>
                <c:pt idx="11" formatCode="#,##0">
                  <c:v>1439</c:v>
                </c:pt>
              </c:numCache>
            </c:numRef>
          </c:cat>
          <c:val>
            <c:numRef>
              <c:f>'Quadro 3.46'!$E$16:$E$21</c:f>
              <c:numCache>
                <c:formatCode>#,##0</c:formatCode>
                <c:ptCount val="6"/>
                <c:pt idx="0">
                  <c:v>2264</c:v>
                </c:pt>
                <c:pt idx="1">
                  <c:v>2597</c:v>
                </c:pt>
                <c:pt idx="2">
                  <c:v>3759</c:v>
                </c:pt>
                <c:pt idx="3">
                  <c:v>3971</c:v>
                </c:pt>
                <c:pt idx="4">
                  <c:v>6619</c:v>
                </c:pt>
                <c:pt idx="5">
                  <c:v>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F-4EC9-9D4A-207EF668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020736"/>
        <c:axId val="611315648"/>
      </c:lineChart>
      <c:catAx>
        <c:axId val="61202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5648"/>
        <c:crosses val="autoZero"/>
        <c:auto val="1"/>
        <c:lblAlgn val="ctr"/>
        <c:lblOffset val="100"/>
        <c:noMultiLvlLbl val="0"/>
      </c:catAx>
      <c:valAx>
        <c:axId val="6113156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02073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3.47'!$B$6:$B$21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3.47'!$E$6:$E$21</c:f>
              <c:numCache>
                <c:formatCode>#,##0</c:formatCode>
                <c:ptCount val="16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C-403C-A107-65B49103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128448"/>
        <c:axId val="611317376"/>
      </c:lineChart>
      <c:catAx>
        <c:axId val="6091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7376"/>
        <c:crosses val="autoZero"/>
        <c:auto val="1"/>
        <c:lblAlgn val="ctr"/>
        <c:lblOffset val="100"/>
        <c:noMultiLvlLbl val="0"/>
      </c:catAx>
      <c:valAx>
        <c:axId val="611317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284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3.48'!$B$5:$B$21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3.48'!$E$5:$E$21</c:f>
              <c:numCache>
                <c:formatCode>#,##0</c:formatCode>
                <c:ptCount val="17"/>
                <c:pt idx="0">
                  <c:v>708</c:v>
                </c:pt>
                <c:pt idx="1">
                  <c:v>709</c:v>
                </c:pt>
                <c:pt idx="2">
                  <c:v>721</c:v>
                </c:pt>
                <c:pt idx="3">
                  <c:v>735</c:v>
                </c:pt>
                <c:pt idx="4">
                  <c:v>728</c:v>
                </c:pt>
                <c:pt idx="5">
                  <c:v>748</c:v>
                </c:pt>
                <c:pt idx="6">
                  <c:v>794</c:v>
                </c:pt>
                <c:pt idx="7">
                  <c:v>724</c:v>
                </c:pt>
                <c:pt idx="8">
                  <c:v>814</c:v>
                </c:pt>
                <c:pt idx="9">
                  <c:v>979</c:v>
                </c:pt>
                <c:pt idx="10">
                  <c:v>1107</c:v>
                </c:pt>
                <c:pt idx="11">
                  <c:v>1251</c:v>
                </c:pt>
                <c:pt idx="12">
                  <c:v>1571</c:v>
                </c:pt>
                <c:pt idx="13">
                  <c:v>1962</c:v>
                </c:pt>
                <c:pt idx="14">
                  <c:v>2523</c:v>
                </c:pt>
                <c:pt idx="15">
                  <c:v>2925</c:v>
                </c:pt>
                <c:pt idx="16">
                  <c:v>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A-4D17-814F-E5436E4C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422144"/>
        <c:axId val="609353728"/>
      </c:areaChart>
      <c:catAx>
        <c:axId val="61242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3728"/>
        <c:crosses val="autoZero"/>
        <c:auto val="1"/>
        <c:lblAlgn val="ctr"/>
        <c:lblOffset val="100"/>
        <c:noMultiLvlLbl val="0"/>
      </c:catAx>
      <c:valAx>
        <c:axId val="6093537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42214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3.49'!$B$5:$B$21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3.49'!$E$5:$E$21</c:f>
              <c:numCache>
                <c:formatCode>#,##0</c:formatCode>
                <c:ptCount val="17"/>
                <c:pt idx="0">
                  <c:v>13</c:v>
                </c:pt>
                <c:pt idx="1">
                  <c:v>16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23</c:v>
                </c:pt>
                <c:pt idx="15">
                  <c:v>7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1-4553-978E-3BA452CD1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43392"/>
        <c:axId val="609354880"/>
      </c:lineChart>
      <c:catAx>
        <c:axId val="61164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4880"/>
        <c:crosses val="autoZero"/>
        <c:auto val="1"/>
        <c:lblAlgn val="ctr"/>
        <c:lblOffset val="100"/>
        <c:noMultiLvlLbl val="0"/>
      </c:catAx>
      <c:valAx>
        <c:axId val="6093548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43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3.5'!$B$9:$B$21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'Quadro 3.5'!$E$9:$E$21</c:f>
              <c:numCache>
                <c:formatCode>#,##0</c:formatCode>
                <c:ptCount val="13"/>
                <c:pt idx="0">
                  <c:v>44</c:v>
                </c:pt>
                <c:pt idx="1">
                  <c:v>112</c:v>
                </c:pt>
                <c:pt idx="2">
                  <c:v>90</c:v>
                </c:pt>
                <c:pt idx="3">
                  <c:v>76</c:v>
                </c:pt>
                <c:pt idx="4">
                  <c:v>103</c:v>
                </c:pt>
                <c:pt idx="5">
                  <c:v>74</c:v>
                </c:pt>
                <c:pt idx="6">
                  <c:v>107</c:v>
                </c:pt>
                <c:pt idx="7">
                  <c:v>90</c:v>
                </c:pt>
                <c:pt idx="8">
                  <c:v>131</c:v>
                </c:pt>
                <c:pt idx="9">
                  <c:v>135</c:v>
                </c:pt>
                <c:pt idx="10">
                  <c:v>124</c:v>
                </c:pt>
                <c:pt idx="11">
                  <c:v>103</c:v>
                </c:pt>
                <c:pt idx="12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6-46A7-A9CC-AACA1EC3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971008"/>
        <c:axId val="585200128"/>
      </c:lineChart>
      <c:catAx>
        <c:axId val="6049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200128"/>
        <c:crosses val="autoZero"/>
        <c:auto val="1"/>
        <c:lblAlgn val="ctr"/>
        <c:lblOffset val="100"/>
        <c:noMultiLvlLbl val="0"/>
      </c:catAx>
      <c:valAx>
        <c:axId val="5852001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971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3.50'!$E$5:$E$21</c:f>
              <c:numCache>
                <c:formatCode>#,##0</c:formatCode>
                <c:ptCount val="17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13850</c:v>
                </c:pt>
                <c:pt idx="5">
                  <c:v>11710</c:v>
                </c:pt>
                <c:pt idx="6">
                  <c:v>9700</c:v>
                </c:pt>
                <c:pt idx="7">
                  <c:v>12040</c:v>
                </c:pt>
                <c:pt idx="8">
                  <c:v>12980</c:v>
                </c:pt>
                <c:pt idx="9">
                  <c:v>12230</c:v>
                </c:pt>
                <c:pt idx="10">
                  <c:v>12080</c:v>
                </c:pt>
                <c:pt idx="11">
                  <c:v>16350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D-4DC8-8008-196E8EC7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45952"/>
        <c:axId val="609356608"/>
      </c:lineChart>
      <c:catAx>
        <c:axId val="6116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6608"/>
        <c:crosses val="autoZero"/>
        <c:auto val="1"/>
        <c:lblAlgn val="ctr"/>
        <c:lblOffset val="100"/>
        <c:noMultiLvlLbl val="0"/>
      </c:catAx>
      <c:valAx>
        <c:axId val="6093566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4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3.51'!$E$5:$E$21</c:f>
              <c:numCache>
                <c:formatCode>#,##0</c:formatCode>
                <c:ptCount val="17"/>
                <c:pt idx="0">
                  <c:v>34000</c:v>
                </c:pt>
                <c:pt idx="1">
                  <c:v>51000</c:v>
                </c:pt>
                <c:pt idx="2">
                  <c:v>60000</c:v>
                </c:pt>
                <c:pt idx="3">
                  <c:v>66000</c:v>
                </c:pt>
                <c:pt idx="4">
                  <c:v>68000</c:v>
                </c:pt>
                <c:pt idx="5">
                  <c:v>57000</c:v>
                </c:pt>
                <c:pt idx="6">
                  <c:v>71000</c:v>
                </c:pt>
                <c:pt idx="7">
                  <c:v>71000</c:v>
                </c:pt>
                <c:pt idx="8">
                  <c:v>83000</c:v>
                </c:pt>
                <c:pt idx="9">
                  <c:v>87000</c:v>
                </c:pt>
                <c:pt idx="10">
                  <c:v>83000</c:v>
                </c:pt>
                <c:pt idx="11">
                  <c:v>84000</c:v>
                </c:pt>
                <c:pt idx="12">
                  <c:v>90000</c:v>
                </c:pt>
                <c:pt idx="13">
                  <c:v>110000</c:v>
                </c:pt>
                <c:pt idx="14">
                  <c:v>127000</c:v>
                </c:pt>
                <c:pt idx="15">
                  <c:v>140000</c:v>
                </c:pt>
                <c:pt idx="16">
                  <c:v>131000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8-4B49-9C8E-106253E6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451328"/>
        <c:axId val="609358336"/>
      </c:areaChart>
      <c:catAx>
        <c:axId val="6124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8336"/>
        <c:crosses val="autoZero"/>
        <c:auto val="1"/>
        <c:lblAlgn val="ctr"/>
        <c:lblOffset val="100"/>
        <c:noMultiLvlLbl val="0"/>
      </c:catAx>
      <c:valAx>
        <c:axId val="6093583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451328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3.52'!$E$5:$E$21</c:f>
              <c:numCache>
                <c:formatCode>#,##0</c:formatCode>
                <c:ptCount val="17"/>
                <c:pt idx="0">
                  <c:v>237</c:v>
                </c:pt>
                <c:pt idx="1">
                  <c:v>284</c:v>
                </c:pt>
                <c:pt idx="2">
                  <c:v>290</c:v>
                </c:pt>
                <c:pt idx="3">
                  <c:v>505</c:v>
                </c:pt>
                <c:pt idx="4">
                  <c:v>548</c:v>
                </c:pt>
                <c:pt idx="5">
                  <c:v>651</c:v>
                </c:pt>
                <c:pt idx="6">
                  <c:v>532</c:v>
                </c:pt>
                <c:pt idx="7">
                  <c:v>521</c:v>
                </c:pt>
                <c:pt idx="8">
                  <c:v>409</c:v>
                </c:pt>
                <c:pt idx="9">
                  <c:v>587</c:v>
                </c:pt>
                <c:pt idx="10">
                  <c:v>479</c:v>
                </c:pt>
                <c:pt idx="11">
                  <c:v>402</c:v>
                </c:pt>
                <c:pt idx="12">
                  <c:v>499</c:v>
                </c:pt>
                <c:pt idx="13">
                  <c:v>628</c:v>
                </c:pt>
                <c:pt idx="14">
                  <c:v>318</c:v>
                </c:pt>
                <c:pt idx="15">
                  <c:v>422</c:v>
                </c:pt>
                <c:pt idx="16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7-421B-B32F-9D60DBE32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557312"/>
        <c:axId val="609360064"/>
      </c:lineChart>
      <c:catAx>
        <c:axId val="61255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60064"/>
        <c:crosses val="autoZero"/>
        <c:auto val="1"/>
        <c:lblAlgn val="ctr"/>
        <c:lblOffset val="100"/>
        <c:noMultiLvlLbl val="0"/>
      </c:catAx>
      <c:valAx>
        <c:axId val="6093600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557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3.53'!$E$5:$E$21</c:f>
              <c:numCache>
                <c:formatCode>#,##0</c:formatCode>
                <c:ptCount val="17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D-4622-B980-B73B236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559872"/>
        <c:axId val="612589568"/>
      </c:lineChart>
      <c:catAx>
        <c:axId val="6125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89568"/>
        <c:crosses val="autoZero"/>
        <c:auto val="1"/>
        <c:lblAlgn val="ctr"/>
        <c:lblOffset val="100"/>
        <c:noMultiLvlLbl val="0"/>
      </c:catAx>
      <c:valAx>
        <c:axId val="6125895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559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3.54'!$B$5:$B$21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3.54'!$E$5:$E$21</c:f>
              <c:numCache>
                <c:formatCode>#,##0</c:formatCode>
                <c:ptCount val="17"/>
                <c:pt idx="0">
                  <c:v>2514</c:v>
                </c:pt>
                <c:pt idx="1">
                  <c:v>2526</c:v>
                </c:pt>
                <c:pt idx="2">
                  <c:v>2539</c:v>
                </c:pt>
                <c:pt idx="3">
                  <c:v>2533</c:v>
                </c:pt>
                <c:pt idx="4">
                  <c:v>2552</c:v>
                </c:pt>
                <c:pt idx="5">
                  <c:v>2589</c:v>
                </c:pt>
                <c:pt idx="6">
                  <c:v>2639</c:v>
                </c:pt>
                <c:pt idx="7">
                  <c:v>2664</c:v>
                </c:pt>
                <c:pt idx="8">
                  <c:v>2774</c:v>
                </c:pt>
                <c:pt idx="9">
                  <c:v>2876</c:v>
                </c:pt>
                <c:pt idx="10">
                  <c:v>2936</c:v>
                </c:pt>
                <c:pt idx="11">
                  <c:v>2998</c:v>
                </c:pt>
                <c:pt idx="12">
                  <c:v>3159</c:v>
                </c:pt>
                <c:pt idx="13">
                  <c:v>3307</c:v>
                </c:pt>
                <c:pt idx="14">
                  <c:v>3457</c:v>
                </c:pt>
                <c:pt idx="15">
                  <c:v>3583</c:v>
                </c:pt>
                <c:pt idx="16">
                  <c:v>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F-44CB-AC3B-B89685F0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657664"/>
        <c:axId val="612591296"/>
      </c:areaChart>
      <c:catAx>
        <c:axId val="6126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1296"/>
        <c:crosses val="autoZero"/>
        <c:auto val="1"/>
        <c:lblAlgn val="ctr"/>
        <c:lblOffset val="100"/>
        <c:noMultiLvlLbl val="0"/>
      </c:catAx>
      <c:valAx>
        <c:axId val="6125912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65766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3.55'!$B$5:$B$21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3.55'!$E$5:$E$21</c:f>
              <c:numCache>
                <c:formatCode>#,##0</c:formatCode>
                <c:ptCount val="17"/>
                <c:pt idx="0">
                  <c:v>34</c:v>
                </c:pt>
                <c:pt idx="1">
                  <c:v>36</c:v>
                </c:pt>
                <c:pt idx="2">
                  <c:v>70</c:v>
                </c:pt>
                <c:pt idx="3">
                  <c:v>43</c:v>
                </c:pt>
                <c:pt idx="4">
                  <c:v>63</c:v>
                </c:pt>
                <c:pt idx="5">
                  <c:v>42</c:v>
                </c:pt>
                <c:pt idx="6">
                  <c:v>56</c:v>
                </c:pt>
                <c:pt idx="7">
                  <c:v>48</c:v>
                </c:pt>
                <c:pt idx="8">
                  <c:v>39</c:v>
                </c:pt>
                <c:pt idx="9">
                  <c:v>59</c:v>
                </c:pt>
                <c:pt idx="10">
                  <c:v>65</c:v>
                </c:pt>
                <c:pt idx="11">
                  <c:v>58</c:v>
                </c:pt>
                <c:pt idx="12">
                  <c:v>45</c:v>
                </c:pt>
                <c:pt idx="13">
                  <c:v>48</c:v>
                </c:pt>
                <c:pt idx="14">
                  <c:v>48</c:v>
                </c:pt>
                <c:pt idx="15">
                  <c:v>66</c:v>
                </c:pt>
                <c:pt idx="1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8-4AF9-A266-27C4E12C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914176"/>
        <c:axId val="612593024"/>
      </c:lineChart>
      <c:catAx>
        <c:axId val="6129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3024"/>
        <c:crosses val="autoZero"/>
        <c:auto val="1"/>
        <c:lblAlgn val="ctr"/>
        <c:lblOffset val="100"/>
        <c:noMultiLvlLbl val="0"/>
      </c:catAx>
      <c:valAx>
        <c:axId val="6125930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9141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3.56'!$E$5:$E$21</c:f>
              <c:numCache>
                <c:formatCode>#,##0</c:formatCode>
                <c:ptCount val="17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A-40A3-9AD1-E0F92277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991488"/>
        <c:axId val="612594752"/>
      </c:lineChart>
      <c:catAx>
        <c:axId val="61299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4752"/>
        <c:crosses val="autoZero"/>
        <c:auto val="1"/>
        <c:lblAlgn val="ctr"/>
        <c:lblOffset val="100"/>
        <c:noMultiLvlLbl val="0"/>
      </c:catAx>
      <c:valAx>
        <c:axId val="6125947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991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3.57'!$E$5:$E$21</c:f>
              <c:numCache>
                <c:formatCode>#,##0</c:formatCode>
                <c:ptCount val="17"/>
                <c:pt idx="0">
                  <c:v>134675</c:v>
                </c:pt>
                <c:pt idx="1">
                  <c:v>106828</c:v>
                </c:pt>
                <c:pt idx="2">
                  <c:v>111106</c:v>
                </c:pt>
                <c:pt idx="3">
                  <c:v>118521</c:v>
                </c:pt>
                <c:pt idx="4">
                  <c:v>126789</c:v>
                </c:pt>
                <c:pt idx="5">
                  <c:v>132872</c:v>
                </c:pt>
                <c:pt idx="6">
                  <c:v>138065</c:v>
                </c:pt>
                <c:pt idx="7">
                  <c:v>145736</c:v>
                </c:pt>
                <c:pt idx="8">
                  <c:v>157455</c:v>
                </c:pt>
                <c:pt idx="9">
                  <c:v>164691</c:v>
                </c:pt>
                <c:pt idx="10">
                  <c:v>172274</c:v>
                </c:pt>
                <c:pt idx="11">
                  <c:v>187409</c:v>
                </c:pt>
                <c:pt idx="12">
                  <c:v>199209</c:v>
                </c:pt>
                <c:pt idx="13">
                  <c:v>211451</c:v>
                </c:pt>
                <c:pt idx="14">
                  <c:v>214079</c:v>
                </c:pt>
                <c:pt idx="15">
                  <c:v>216714</c:v>
                </c:pt>
                <c:pt idx="16">
                  <c:v>216378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F-4BF2-9F1F-F58D3EBA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467264"/>
        <c:axId val="612596480"/>
      </c:areaChart>
      <c:catAx>
        <c:axId val="6114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6480"/>
        <c:crosses val="autoZero"/>
        <c:auto val="1"/>
        <c:lblAlgn val="ctr"/>
        <c:lblOffset val="100"/>
        <c:noMultiLvlLbl val="0"/>
      </c:catAx>
      <c:valAx>
        <c:axId val="6125964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6726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3.58'!$E$5:$E$21</c:f>
              <c:numCache>
                <c:formatCode>#,##0</c:formatCode>
                <c:ptCount val="17"/>
                <c:pt idx="0">
                  <c:v>765</c:v>
                </c:pt>
                <c:pt idx="1">
                  <c:v>779</c:v>
                </c:pt>
                <c:pt idx="2">
                  <c:v>920</c:v>
                </c:pt>
                <c:pt idx="3">
                  <c:v>1165</c:v>
                </c:pt>
                <c:pt idx="4">
                  <c:v>1199</c:v>
                </c:pt>
                <c:pt idx="5">
                  <c:v>1505</c:v>
                </c:pt>
                <c:pt idx="6">
                  <c:v>2383</c:v>
                </c:pt>
                <c:pt idx="7">
                  <c:v>2201</c:v>
                </c:pt>
                <c:pt idx="8">
                  <c:v>1761</c:v>
                </c:pt>
                <c:pt idx="9">
                  <c:v>2336</c:v>
                </c:pt>
                <c:pt idx="10">
                  <c:v>2217</c:v>
                </c:pt>
                <c:pt idx="11">
                  <c:v>2211</c:v>
                </c:pt>
                <c:pt idx="12">
                  <c:v>2071</c:v>
                </c:pt>
                <c:pt idx="13">
                  <c:v>2184</c:v>
                </c:pt>
                <c:pt idx="14">
                  <c:v>2447</c:v>
                </c:pt>
                <c:pt idx="15">
                  <c:v>3537</c:v>
                </c:pt>
                <c:pt idx="16">
                  <c:v>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7-49AF-A2F5-AAC2962C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470848"/>
        <c:axId val="611557952"/>
      </c:lineChart>
      <c:catAx>
        <c:axId val="61147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557952"/>
        <c:crosses val="autoZero"/>
        <c:auto val="1"/>
        <c:lblAlgn val="ctr"/>
        <c:lblOffset val="100"/>
        <c:noMultiLvlLbl val="0"/>
      </c:catAx>
      <c:valAx>
        <c:axId val="6115579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70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3.59'!$B$6,'Quadro 3.59'!$B$16)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3.59'!$E$6,'Quadro 3.59'!$E$16)</c:f>
              <c:numCache>
                <c:formatCode>#,##0</c:formatCode>
                <c:ptCount val="2"/>
                <c:pt idx="0">
                  <c:v>53477</c:v>
                </c:pt>
                <c:pt idx="1">
                  <c:v>37326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5-43A7-9B50-152C5258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678080"/>
        <c:axId val="611559680"/>
      </c:barChart>
      <c:catAx>
        <c:axId val="6136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559680"/>
        <c:crosses val="autoZero"/>
        <c:auto val="1"/>
        <c:lblAlgn val="ctr"/>
        <c:lblOffset val="100"/>
        <c:noMultiLvlLbl val="0"/>
      </c:catAx>
      <c:valAx>
        <c:axId val="6115596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3678080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3.6'!$E$5:$E$21</c:f>
              <c:numCache>
                <c:formatCode>#,##0</c:formatCode>
                <c:ptCount val="17"/>
                <c:pt idx="0">
                  <c:v>17990</c:v>
                </c:pt>
                <c:pt idx="1">
                  <c:v>17780</c:v>
                </c:pt>
                <c:pt idx="2">
                  <c:v>17870</c:v>
                </c:pt>
                <c:pt idx="3">
                  <c:v>17980</c:v>
                </c:pt>
                <c:pt idx="4">
                  <c:v>18030</c:v>
                </c:pt>
                <c:pt idx="5">
                  <c:v>18160</c:v>
                </c:pt>
                <c:pt idx="6">
                  <c:v>18280</c:v>
                </c:pt>
                <c:pt idx="7">
                  <c:v>18310</c:v>
                </c:pt>
                <c:pt idx="8">
                  <c:v>18390</c:v>
                </c:pt>
                <c:pt idx="9">
                  <c:v>18460</c:v>
                </c:pt>
                <c:pt idx="10">
                  <c:v>18470</c:v>
                </c:pt>
                <c:pt idx="11">
                  <c:v>18550</c:v>
                </c:pt>
                <c:pt idx="12">
                  <c:v>18770</c:v>
                </c:pt>
                <c:pt idx="13">
                  <c:v>19160</c:v>
                </c:pt>
                <c:pt idx="14">
                  <c:v>19350</c:v>
                </c:pt>
                <c:pt idx="15">
                  <c:v>19400</c:v>
                </c:pt>
                <c:pt idx="16">
                  <c:v>19460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C-46FB-86AF-2121AB06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11744"/>
        <c:axId val="585201856"/>
      </c:areaChart>
      <c:catAx>
        <c:axId val="60611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201856"/>
        <c:crosses val="autoZero"/>
        <c:auto val="1"/>
        <c:lblAlgn val="ctr"/>
        <c:lblOffset val="100"/>
        <c:noMultiLvlLbl val="0"/>
      </c:catAx>
      <c:valAx>
        <c:axId val="5852018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11174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3.7'!$B$10:$B$21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'Quadro 3.7'!$E$10:$E$21</c:f>
              <c:numCache>
                <c:formatCode>#,##0</c:formatCode>
                <c:ptCount val="12"/>
                <c:pt idx="0">
                  <c:v>276</c:v>
                </c:pt>
                <c:pt idx="1">
                  <c:v>195</c:v>
                </c:pt>
                <c:pt idx="2">
                  <c:v>380</c:v>
                </c:pt>
                <c:pt idx="3">
                  <c:v>300</c:v>
                </c:pt>
                <c:pt idx="4">
                  <c:v>116</c:v>
                </c:pt>
                <c:pt idx="5">
                  <c:v>140</c:v>
                </c:pt>
                <c:pt idx="6">
                  <c:v>120</c:v>
                </c:pt>
                <c:pt idx="7">
                  <c:v>103</c:v>
                </c:pt>
                <c:pt idx="8">
                  <c:v>143</c:v>
                </c:pt>
                <c:pt idx="9">
                  <c:v>227</c:v>
                </c:pt>
                <c:pt idx="10">
                  <c:v>166</c:v>
                </c:pt>
                <c:pt idx="1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4-48AC-8DA6-7ED1F4619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602240"/>
        <c:axId val="606339072"/>
      </c:lineChart>
      <c:catAx>
        <c:axId val="6066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39072"/>
        <c:crosses val="autoZero"/>
        <c:auto val="1"/>
        <c:lblAlgn val="ctr"/>
        <c:lblOffset val="100"/>
        <c:noMultiLvlLbl val="0"/>
      </c:catAx>
      <c:valAx>
        <c:axId val="6063390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602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3.8'!$B$7:$B$21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'Quadro 3.8'!$E$7:$E$21</c:f>
              <c:numCache>
                <c:formatCode>#,##0</c:formatCode>
                <c:ptCount val="15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5-4565-AA40-D60A6E05A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413824"/>
        <c:axId val="606340800"/>
      </c:lineChart>
      <c:catAx>
        <c:axId val="6064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0800"/>
        <c:crosses val="autoZero"/>
        <c:auto val="1"/>
        <c:lblAlgn val="ctr"/>
        <c:lblOffset val="100"/>
        <c:noMultiLvlLbl val="0"/>
      </c:catAx>
      <c:valAx>
        <c:axId val="6063408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413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'Quadro 3.9'!$B$7:$B$21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'Quadro 3.9'!$E$7:$E$21</c:f>
              <c:numCache>
                <c:formatCode>#,##0</c:formatCode>
                <c:ptCount val="15"/>
                <c:pt idx="0">
                  <c:v>888</c:v>
                </c:pt>
                <c:pt idx="1">
                  <c:v>986</c:v>
                </c:pt>
                <c:pt idx="2">
                  <c:v>1081</c:v>
                </c:pt>
                <c:pt idx="3">
                  <c:v>1125</c:v>
                </c:pt>
                <c:pt idx="4">
                  <c:v>1210</c:v>
                </c:pt>
                <c:pt idx="5">
                  <c:v>1220</c:v>
                </c:pt>
                <c:pt idx="6">
                  <c:v>1332</c:v>
                </c:pt>
                <c:pt idx="7">
                  <c:v>1413</c:v>
                </c:pt>
                <c:pt idx="8">
                  <c:v>1427</c:v>
                </c:pt>
                <c:pt idx="9">
                  <c:v>1530</c:v>
                </c:pt>
                <c:pt idx="10">
                  <c:v>1660</c:v>
                </c:pt>
                <c:pt idx="11">
                  <c:v>1969</c:v>
                </c:pt>
                <c:pt idx="12">
                  <c:v>2288</c:v>
                </c:pt>
                <c:pt idx="13">
                  <c:v>2394</c:v>
                </c:pt>
                <c:pt idx="14">
                  <c:v>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6-4355-AF78-BB0D23EC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415872"/>
        <c:axId val="606342528"/>
      </c:areaChart>
      <c:catAx>
        <c:axId val="6064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2528"/>
        <c:crosses val="autoZero"/>
        <c:auto val="1"/>
        <c:lblAlgn val="ctr"/>
        <c:lblOffset val="100"/>
        <c:noMultiLvlLbl val="0"/>
      </c:catAx>
      <c:valAx>
        <c:axId val="6063425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41587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</xdr:row>
      <xdr:rowOff>0</xdr:rowOff>
    </xdr:from>
    <xdr:to>
      <xdr:col>5</xdr:col>
      <xdr:colOff>1076325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://observatorioemigracao.pt/np4/5926.html" TargetMode="External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://observatorioemigracao.pt/np4/5926.html" TargetMode="Externa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://observatorioemigracao.pt/np4/5926.html" TargetMode="Externa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://observatorioemigracao.pt/np4/5926.html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observatorioemigracao.pt/np4/5926.html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://observatorioemigracao.pt/np4/5926.html" TargetMode="Externa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://observatorioemigracao.pt/np4/5926.html" TargetMode="Externa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://observatorioemigracao.pt/np4/5926.html" TargetMode="Externa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://observatorioemigracao.pt/np4/5926.html" TargetMode="External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observatorioemigracao.pt/np4/5926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://observatorioemigracao.pt/np4/5926.html" TargetMode="Externa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://observatorioemigracao.pt/np4/5926.html" TargetMode="Externa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://observatorioemigracao.pt/np4/5926.html" TargetMode="Externa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://observatorioemigracao.pt/np4/5926.html" TargetMode="Externa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://observatorioemigracao.pt/np4/5926.html" TargetMode="Externa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://observatorioemigracao.pt/np4/5926.html" TargetMode="Externa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://observatorioemigracao.pt/np4/5926.html" TargetMode="Externa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://observatorioemigracao.pt/np4/5926.html" TargetMode="Externa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hyperlink" Target="http://observatorioemigracao.pt/np4/5926.html" TargetMode="External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://observatorioemigracao.pt/np4/5926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observatorioemigracao.pt/np4/5926.html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bservatorioemigracao.pt/np4/5926.html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observatorioemigracao.pt/np4/5926.html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bservatorioemigracao.pt/np4/5926.html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observatorioemigracao.pt/np4/5926.html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observatorioemigracao.pt/np4/5926.html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observatorioemigracao.pt/np4/5926.html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observatorioemigracao.pt/np4/5926.html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observatorioemigracao.pt/np4/5926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observatorioemigracao.pt/np4/5926.html" TargetMode="Externa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observatorioemigracao.pt/np4/5926.html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observatorioemigracao.pt/np4/5926.html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observatorioemigracao.pt/np4/5926.html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observatorioemigracao.pt/np4/5926.html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observatorioemigracao.pt/np4/5926.html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observatorioemigracao.pt/np4/5926.html" TargetMode="Externa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://observatorioemigracao.pt/np4/5926.html" TargetMode="Externa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://observatorioemigracao.pt/np4/5926.html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observatorioemigracao.pt/np4/5926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://observatorioemigracao.pt/np4/5926.html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://observatorioemigracao.pt/np4/5926.html" TargetMode="Externa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observatorioemigracao.pt/np4/5926.html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://observatorioemigracao.pt/np4/5926.html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observatorioemigracao.pt/np4/5926.html" TargetMode="Externa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://observatorioemigracao.pt/np4/5926.html" TargetMode="Externa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://observatorioemigracao.pt/np4/5926.html" TargetMode="Externa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://observatorioemigracao.pt/np4/5926.html" TargetMode="Externa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://observatorioemigracao.pt/np4/5926.html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observatorioemigracao.pt/np4/5926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://observatorioemigracao.pt/np4/5926.html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://observatorioemigracao.pt/np4/5926.html" TargetMode="Externa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://observatorioemigracao.pt/np4/5926.html" TargetMode="External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://observatorioemigracao.pt/np4/5926.html" TargetMode="External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observatorioemigracao.pt/np4/5926.html" TargetMode="Externa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://observatorioemigracao.pt/np4/5926.html" TargetMode="Externa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://observatorioemigracao.pt/np4/5926.html" TargetMode="Externa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://observatorioemigracao.pt/np4/5926.html" TargetMode="Externa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://observatorioemigracao.pt/np4/5926.html" TargetMode="Externa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observatorioemigracao.pt/np4/59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M79"/>
  <sheetViews>
    <sheetView showGridLines="0" tabSelected="1" workbookViewId="0"/>
  </sheetViews>
  <sheetFormatPr defaultColWidth="8.7109375" defaultRowHeight="12" customHeight="1" x14ac:dyDescent="0.25"/>
  <cols>
    <col min="1" max="1" width="12.7109375" style="1" customWidth="1"/>
    <col min="2" max="2" width="32.7109375" style="4" customWidth="1"/>
    <col min="3" max="4" width="32.7109375" style="3" customWidth="1"/>
    <col min="5" max="7" width="32.7109375" style="1" customWidth="1"/>
    <col min="8" max="8" width="8.7109375" style="2" customWidth="1"/>
    <col min="9" max="16384" width="8.7109375" style="1"/>
  </cols>
  <sheetData>
    <row r="1" spans="1:13" s="17" customFormat="1" ht="30" customHeight="1" x14ac:dyDescent="0.25">
      <c r="A1" s="19" t="s">
        <v>0</v>
      </c>
      <c r="B1" s="166" t="s">
        <v>1</v>
      </c>
      <c r="C1" s="167"/>
      <c r="D1" s="167"/>
      <c r="E1" s="18"/>
      <c r="F1" s="18"/>
      <c r="G1" s="18"/>
      <c r="H1" s="2"/>
      <c r="I1" s="18"/>
      <c r="J1" s="18"/>
      <c r="K1" s="18"/>
      <c r="L1" s="18"/>
      <c r="M1" s="18"/>
    </row>
    <row r="2" spans="1:13" s="13" customFormat="1" ht="30" customHeight="1" x14ac:dyDescent="0.25">
      <c r="A2" s="16"/>
      <c r="B2" s="168" t="s">
        <v>115</v>
      </c>
      <c r="C2" s="169"/>
      <c r="D2" s="169"/>
      <c r="E2" s="169"/>
      <c r="F2" s="169"/>
      <c r="G2" s="169"/>
      <c r="H2" s="14"/>
    </row>
    <row r="3" spans="1:13" s="13" customFormat="1" ht="30" customHeight="1" x14ac:dyDescent="0.25">
      <c r="A3" s="15"/>
      <c r="B3" s="178" t="s">
        <v>116</v>
      </c>
      <c r="C3" s="179"/>
      <c r="D3" s="179"/>
      <c r="E3" s="180"/>
      <c r="F3" s="180"/>
      <c r="G3" s="180"/>
      <c r="H3" s="14"/>
    </row>
    <row r="4" spans="1:13" s="12" customFormat="1" ht="15" customHeight="1" x14ac:dyDescent="0.25">
      <c r="B4" s="161" t="str">
        <f>HYPERLINK('Quadro 3.1'!A1,'Quadro 3.1'!B2)</f>
        <v>Quadro 3.1 Entradas de portugueses na Alemanha, 2000-2016</v>
      </c>
      <c r="C4" s="161"/>
      <c r="D4" s="161"/>
      <c r="E4" s="161" t="str">
        <f>HYPERLINK('Gráfico 3.1'!A1,'Gráfico 3.1'!B2)</f>
        <v>Gráfico 3.1 Entradas de portugueses na Alemanha, 2000-2016</v>
      </c>
      <c r="F4" s="161"/>
      <c r="G4" s="161"/>
      <c r="H4" s="117"/>
    </row>
    <row r="5" spans="1:13" s="12" customFormat="1" ht="15" customHeight="1" x14ac:dyDescent="0.25">
      <c r="B5" s="161" t="str">
        <f>HYPERLINK('Quadro 3.2'!A1,'Quadro 3.2'!B2)</f>
        <v>Quadro 3.2 Nascidos em Portugal residentes na Alemanha, 2000-2016</v>
      </c>
      <c r="C5" s="161"/>
      <c r="D5" s="161"/>
      <c r="E5" s="170" t="str">
        <f>HYPERLINK('Gráfico 3.2'!A1,'Gráfico 3.2'!B2)</f>
        <v>Gráfico 3.2 Nascidos em Portugal residentes na Alemanha, 2000-2016</v>
      </c>
      <c r="F5" s="170"/>
      <c r="G5" s="170"/>
      <c r="H5" s="117"/>
    </row>
    <row r="6" spans="1:13" s="12" customFormat="1" ht="15" customHeight="1" x14ac:dyDescent="0.25">
      <c r="B6" s="161" t="str">
        <f>HYPERLINK('Quadro 3.3'!A1,'Quadro 3.3'!B2)</f>
        <v>Quadro 3.3 Aquisição de nacionalidade por portugueses residentes na Alemanha, 2000-2016</v>
      </c>
      <c r="C6" s="161"/>
      <c r="D6" s="161"/>
      <c r="E6" s="161" t="str">
        <f>HYPERLINK('Gráfico 3.3'!A1,'Gráfico 3.3'!B2)</f>
        <v>Gráfico 3.3 Aquisição de nacionalidade por portugueses residentes na Alemanha, 2000-2016</v>
      </c>
      <c r="F6" s="161"/>
      <c r="G6" s="161"/>
      <c r="H6" s="117"/>
    </row>
    <row r="7" spans="1:13" s="12" customFormat="1" ht="15" customHeight="1" x14ac:dyDescent="0.25">
      <c r="B7" s="161" t="str">
        <f>HYPERLINK('Quadro 3.4'!A1,'Quadro 3.4'!B2)</f>
        <v>Quadro 3.4 Entradas de portugueses em Angola, 2000-2016</v>
      </c>
      <c r="C7" s="161"/>
      <c r="D7" s="161"/>
      <c r="E7" s="161" t="str">
        <f>HYPERLINK('Gráfico 3.4'!A1,'Gráfico 3.4'!B2)</f>
        <v>Gráfico 3.4 Entradas de portugueses em Angola, 2013-2016</v>
      </c>
      <c r="F7" s="161"/>
      <c r="G7" s="161"/>
      <c r="H7" s="117"/>
    </row>
    <row r="8" spans="1:13" s="12" customFormat="1" ht="15" customHeight="1" x14ac:dyDescent="0.25">
      <c r="B8" s="164" t="str">
        <f>HYPERLINK('Quadro 3.5'!A1,'Quadro 3.5'!B2)</f>
        <v>Quadro 3.5 Entradas de portugueses na Austrália, 2000-2016</v>
      </c>
      <c r="C8" s="164"/>
      <c r="D8" s="165"/>
      <c r="E8" s="164" t="str">
        <f>HYPERLINK('Gráfico 3.5'!A1,'Gráfico 3.5'!B2)</f>
        <v>Gráfico 3.5 Entradas de portugueses na Austrália, 2004-2016</v>
      </c>
      <c r="F8" s="164"/>
      <c r="G8" s="171"/>
      <c r="H8" s="117"/>
    </row>
    <row r="9" spans="1:13" s="12" customFormat="1" ht="15" customHeight="1" x14ac:dyDescent="0.25">
      <c r="B9" s="164" t="str">
        <f>HYPERLINK('Quadro 3.6'!A1,'Quadro 3.6'!B2)</f>
        <v>Quadro 3.6 Nascidos em Portugal residentes na Austrália, 2000-2016</v>
      </c>
      <c r="C9" s="164"/>
      <c r="D9" s="165"/>
      <c r="E9" s="164" t="str">
        <f>HYPERLINK('Gráfico 3.6'!A1,'Gráfico 3.6'!B2)</f>
        <v>Gráfico 3.6 Nascidos em Portugal residentes na Austrália, 2000-2016</v>
      </c>
      <c r="F9" s="164"/>
      <c r="G9" s="171"/>
      <c r="H9" s="117"/>
    </row>
    <row r="10" spans="1:13" s="12" customFormat="1" ht="15" customHeight="1" x14ac:dyDescent="0.25">
      <c r="B10" s="161" t="str">
        <f>HYPERLINK('Quadro 3.7'!A1,'Quadro 3.7'!B2)</f>
        <v>Quadro 3.7 Aquisição de nacionalidade de portugueses residentes na Austrália, 2000-2016</v>
      </c>
      <c r="C10" s="161"/>
      <c r="D10" s="161"/>
      <c r="E10" s="161" t="str">
        <f>HYPERLINK('Gráfico 3.7'!A1,'Gráfico 3.7'!B2)</f>
        <v>Gráfico 3.7 Aquisição de nacionalidade por portugueses residentes na Austrália, 2005-2016</v>
      </c>
      <c r="F10" s="161"/>
      <c r="G10" s="161"/>
      <c r="H10" s="117"/>
    </row>
    <row r="11" spans="1:13" s="12" customFormat="1" ht="15" customHeight="1" x14ac:dyDescent="0.25">
      <c r="B11" s="161" t="str">
        <f>HYPERLINK('Quadro 3.8'!A1,'Quadro 3.8'!B2)</f>
        <v>Quadro 3.8 Entradas de portugueses na Áustria, 2000-2016</v>
      </c>
      <c r="C11" s="161"/>
      <c r="D11" s="161"/>
      <c r="E11" s="161" t="str">
        <f>HYPERLINK('Gráfico 3.8'!A1,'Gráfico 3.8'!B2)</f>
        <v>Gráfico 3.8 Entradas de portugueses na Áustria, 2002-2016</v>
      </c>
      <c r="F11" s="161"/>
      <c r="G11" s="161"/>
      <c r="H11" s="117"/>
    </row>
    <row r="12" spans="1:13" s="12" customFormat="1" ht="15" customHeight="1" x14ac:dyDescent="0.25">
      <c r="B12" s="164" t="str">
        <f>HYPERLINK('Quadro 3.9'!A1,'Quadro 3.9'!B2)</f>
        <v>Quadro 3.9 Nascidos em Portugal residentes na Áustria, 2000-2016</v>
      </c>
      <c r="C12" s="164"/>
      <c r="D12" s="165"/>
      <c r="E12" s="164" t="str">
        <f>HYPERLINK('Gráfico 3.9'!A1,'Gráfico 3.9'!B2)</f>
        <v>Gráfico 3.9 Nascidos em Portugal residentes na Áustria, 2002-2016</v>
      </c>
      <c r="F12" s="164"/>
      <c r="G12" s="171"/>
      <c r="H12" s="117"/>
    </row>
    <row r="13" spans="1:13" s="12" customFormat="1" ht="15" customHeight="1" x14ac:dyDescent="0.25">
      <c r="B13" s="161" t="str">
        <f>HYPERLINK('Quadro 3.10'!A1,'Quadro 3.10'!B2)</f>
        <v>Quadro 3.10 Aquisição de nacionalidade por portugueses residentes na Áustria, 2000-2016</v>
      </c>
      <c r="C13" s="161"/>
      <c r="D13" s="161"/>
      <c r="E13" s="161" t="str">
        <f>HYPERLINK('Gráfico 3.10'!A1,'Gráfico 3.10'!B2)</f>
        <v>Gráfico 3.10 Aquisição de nacionalidade por portugueses residentes na Áustria, 2000-2016</v>
      </c>
      <c r="F13" s="161"/>
      <c r="G13" s="161"/>
      <c r="H13" s="117"/>
    </row>
    <row r="14" spans="1:13" s="12" customFormat="1" ht="15" customHeight="1" x14ac:dyDescent="0.25">
      <c r="B14" s="161" t="str">
        <f>HYPERLINK('Quadro 3.11'!A1,'Quadro 3.11'!B2)</f>
        <v>Quadro 3.11 Entradas de portugueses na Bélgica, 2000-2016</v>
      </c>
      <c r="C14" s="161"/>
      <c r="D14" s="161"/>
      <c r="E14" s="161" t="str">
        <f>HYPERLINK('Gráfico 3.11'!A1,'Gráfico 3.11'!B2)</f>
        <v>Gráfico 3.11 Entradas de portugueses na Bélgica, 2000-2015</v>
      </c>
      <c r="F14" s="161"/>
      <c r="G14" s="161"/>
      <c r="H14" s="117"/>
    </row>
    <row r="15" spans="1:13" s="12" customFormat="1" ht="15" customHeight="1" x14ac:dyDescent="0.25">
      <c r="B15" s="161" t="str">
        <f>HYPERLINK('Quadro 3.12'!A1,'Quadro 3.12'!B2)</f>
        <v>Quadro 3.12 Nascidos em Portugal residentes na Bélgica, 2000-2016</v>
      </c>
      <c r="C15" s="161"/>
      <c r="D15" s="161"/>
      <c r="E15" s="161" t="str">
        <f>HYPERLINK('Gráfico 3.12'!A1,'Gráfico 3.12'!B2)</f>
        <v>Gráfico 3.12 Nascidos em Portugal residentes na Bélgica, 2001-2016</v>
      </c>
      <c r="F15" s="161"/>
      <c r="G15" s="161"/>
      <c r="H15" s="117"/>
    </row>
    <row r="16" spans="1:13" s="12" customFormat="1" ht="15" customHeight="1" x14ac:dyDescent="0.25">
      <c r="B16" s="161" t="str">
        <f>HYPERLINK('Quadro 3.13'!A1,'Quadro 3.13'!B2)</f>
        <v>Quadro 3.13 Aquisição de nacionalidade por portugueses residentes na Bélgica, 2000-2016</v>
      </c>
      <c r="C16" s="161"/>
      <c r="D16" s="161"/>
      <c r="E16" s="161" t="str">
        <f>HYPERLINK('Gráfico 3.13'!A1,'Gráfico 3.13'!B2)</f>
        <v>Gráfico 3.13 Aquisição de nacionalidade por portugueses residentes na Bélgica, 2000-2015</v>
      </c>
      <c r="F16" s="161"/>
      <c r="G16" s="161"/>
      <c r="H16" s="117"/>
    </row>
    <row r="17" spans="2:8" s="12" customFormat="1" ht="15" customHeight="1" x14ac:dyDescent="0.25">
      <c r="B17" s="161" t="str">
        <f>HYPERLINK('Quadro 3.14'!A1,'Quadro 3.14'!B2)</f>
        <v>Quadro 3.14 Entradas de portugueses no Brasil, 2000-2016</v>
      </c>
      <c r="C17" s="161"/>
      <c r="D17" s="161"/>
      <c r="E17" s="161" t="str">
        <f>HYPERLINK('Gráfico 3.14'!A1,'Gráfico 3.14'!B2)</f>
        <v>Gráfico 3.14 Entradas de portugueses no Brasil, 2004-2015</v>
      </c>
      <c r="F17" s="161"/>
      <c r="G17" s="161"/>
      <c r="H17" s="118"/>
    </row>
    <row r="18" spans="2:8" s="12" customFormat="1" ht="15" customHeight="1" x14ac:dyDescent="0.25">
      <c r="B18" s="161" t="str">
        <f>HYPERLINK('Quadro 3.15'!A1,'Quadro 3.15'!B2)</f>
        <v>Quadro 3.15 Nascidos em Portugal residentes no Brasil, 2000-2016</v>
      </c>
      <c r="C18" s="161"/>
      <c r="D18" s="161"/>
      <c r="E18" s="161" t="str">
        <f>HYPERLINK('Gráfico 3.15'!A1,'Gráfico 3.15'!B2)</f>
        <v>Gráfico 3.15 Nascidos em Portugal residentes no Brasil, 2000 e 2010</v>
      </c>
      <c r="F18" s="161"/>
      <c r="G18" s="161"/>
      <c r="H18" s="119"/>
    </row>
    <row r="19" spans="2:8" s="12" customFormat="1" ht="15" customHeight="1" x14ac:dyDescent="0.25">
      <c r="B19" s="161" t="str">
        <f>HYPERLINK('Quadro 3.16'!A1,'Quadro 3.16'!B2)</f>
        <v>Quadro 3.16 Nascidos em Portugal residentes em Cabo Verde, 2000-2016</v>
      </c>
      <c r="C19" s="161"/>
      <c r="D19" s="161"/>
      <c r="E19" s="161" t="str">
        <f>HYPERLINK('Gráfico 3.16'!A1,'Gráfico 3.16'!B2)</f>
        <v>Gráfico 3.16 Nascidos em Portugal residentes em Cabo Verde, 2000, 2010 e 2013</v>
      </c>
      <c r="F19" s="161"/>
      <c r="G19" s="161"/>
      <c r="H19" s="118"/>
    </row>
    <row r="20" spans="2:8" s="12" customFormat="1" ht="15" customHeight="1" x14ac:dyDescent="0.25">
      <c r="B20" s="161" t="str">
        <f>HYPERLINK('Quadro 3.17'!A1,'Quadro 3.17'!B2)</f>
        <v>Quadro 3.17 Entradas de portugueses no Canadá, 2000-2016</v>
      </c>
      <c r="C20" s="161"/>
      <c r="D20" s="161"/>
      <c r="E20" s="161" t="str">
        <f>HYPERLINK('Gráfico 3.17'!A1,'Gráfico 3.17'!B2)</f>
        <v>Gráfico 3.17 Entradas de portugueses no Canadá, 2000-2016</v>
      </c>
      <c r="F20" s="161"/>
      <c r="G20" s="161"/>
      <c r="H20" s="118"/>
    </row>
    <row r="21" spans="2:8" s="12" customFormat="1" ht="15" customHeight="1" x14ac:dyDescent="0.25">
      <c r="B21" s="161" t="str">
        <f>HYPERLINK('Quadro 3.18'!A1,'Quadro 3.18'!B2)</f>
        <v>Quadro 3.18 Nascidos em Portugal residentes no Canadá, 2000-2016</v>
      </c>
      <c r="C21" s="161"/>
      <c r="D21" s="161"/>
      <c r="E21" s="161" t="str">
        <f>HYPERLINK('Gráfico 3.18'!A1,'Gráfico 3.18'!B2)</f>
        <v>Gráfico 3.18 Nascidos em Portugal residentes no Canadá, 2001, 2006, 2011 e 2016</v>
      </c>
      <c r="F21" s="161"/>
      <c r="G21" s="161"/>
      <c r="H21" s="118"/>
    </row>
    <row r="22" spans="2:8" s="12" customFormat="1" ht="15" customHeight="1" x14ac:dyDescent="0.25">
      <c r="B22" s="161" t="str">
        <f>HYPERLINK('Quadro 3.19'!A1,'Quadro 3.19'!B2)</f>
        <v>Quadro 3.19 Aquisição de nacionalidade por portugueses residentes no Canadá, 2000-2016</v>
      </c>
      <c r="C22" s="161"/>
      <c r="D22" s="161"/>
      <c r="E22" s="161" t="str">
        <f>HYPERLINK('Gráfico 3.19'!A1,'Gráfico 3.19'!B2)</f>
        <v>Gráfico 3.19 Aquisição de nacionalidade por portugueses residentes no Canadá, 2000-2015</v>
      </c>
      <c r="F22" s="161"/>
      <c r="G22" s="161"/>
      <c r="H22" s="118"/>
    </row>
    <row r="23" spans="2:8" s="12" customFormat="1" ht="15" customHeight="1" x14ac:dyDescent="0.25">
      <c r="B23" s="161" t="str">
        <f>HYPERLINK('Quadro 3.20'!A1,'Quadro 3.20'!B2)</f>
        <v>Quadro 3.20 Entradas de portugueses na Dinamarca, 2000-2016</v>
      </c>
      <c r="C23" s="161"/>
      <c r="D23" s="161"/>
      <c r="E23" s="161" t="str">
        <f>HYPERLINK('Gráfico 3.20'!A1,'Gráfico 3.20'!B2)</f>
        <v>Gráfico 3.20 Entradas de portugueses na Dinamarca, 2000-2016</v>
      </c>
      <c r="F23" s="161"/>
      <c r="G23" s="161"/>
      <c r="H23" s="118"/>
    </row>
    <row r="24" spans="2:8" s="12" customFormat="1" ht="15" customHeight="1" x14ac:dyDescent="0.25">
      <c r="B24" s="161" t="str">
        <f>HYPERLINK('Quadro 3.21'!A1,'Quadro 3.21'!B2)</f>
        <v>Quadro 3.21 Nascidos em Portugal residentes na Dinamarca, 2000-2016</v>
      </c>
      <c r="C24" s="161"/>
      <c r="D24" s="161"/>
      <c r="E24" s="161" t="str">
        <f>HYPERLINK('Gráfico 3.21'!A1,'Gráfico 3.21'!B2)</f>
        <v>Gráfico 3.21 Nascidos em Portugal residentes na Dinamarca, 2000-2016</v>
      </c>
      <c r="F24" s="161"/>
      <c r="G24" s="161"/>
      <c r="H24" s="118"/>
    </row>
    <row r="25" spans="2:8" s="12" customFormat="1" ht="15" customHeight="1" x14ac:dyDescent="0.25">
      <c r="B25" s="161" t="str">
        <f>HYPERLINK('Quadro 3.22'!A1,'Quadro 3.22'!B2)</f>
        <v>Quadro 3.22 Aquisição de nacionalidade por portugueses residentes na Dinamarca, 2000-2016</v>
      </c>
      <c r="C25" s="161"/>
      <c r="D25" s="161"/>
      <c r="E25" s="161" t="str">
        <f>HYPERLINK('Gráfico 3.22'!A1,'Gráfico 3.22'!B2)</f>
        <v>Gráfico 3.22 Aquisição de nacionalidade por portugueses residentes na Dinamarca, 2000-2016</v>
      </c>
      <c r="F25" s="161"/>
      <c r="G25" s="161"/>
      <c r="H25" s="118"/>
    </row>
    <row r="26" spans="2:8" s="12" customFormat="1" ht="15" customHeight="1" x14ac:dyDescent="0.25">
      <c r="B26" s="161" t="str">
        <f>HYPERLINK('Quadro 3.23'!A1,'Quadro 3.23'!B2)</f>
        <v>Quadro 3.23 Entradas de portugueses em Espanha, 2000-2016</v>
      </c>
      <c r="C26" s="161"/>
      <c r="D26" s="161"/>
      <c r="E26" s="161" t="str">
        <f>HYPERLINK('Gráfico 3.23'!A1,'Gráfico 3.23'!B2)</f>
        <v>Gráfico 3.23 Entradas de portugueses em Espanha, 2000-2016</v>
      </c>
      <c r="F26" s="161"/>
      <c r="G26" s="161"/>
      <c r="H26" s="118"/>
    </row>
    <row r="27" spans="2:8" s="12" customFormat="1" ht="15" customHeight="1" x14ac:dyDescent="0.25">
      <c r="B27" s="161" t="str">
        <f>HYPERLINK('Quadro 3.24'!A1,'Quadro 3.24'!B2)</f>
        <v>Quadro 3.24 Nascidos em Portugal residentes em Espanha, 2000-2016</v>
      </c>
      <c r="C27" s="161"/>
      <c r="D27" s="161"/>
      <c r="E27" s="161" t="str">
        <f>HYPERLINK('Gráfico 3.24'!A1,'Gráfico 3.24'!B2)</f>
        <v>Gráfico 3.24 Nascidos em Portugal residentes em Espanha, 2000-2016</v>
      </c>
      <c r="F27" s="161"/>
      <c r="G27" s="161"/>
      <c r="H27" s="118"/>
    </row>
    <row r="28" spans="2:8" s="12" customFormat="1" ht="15" customHeight="1" x14ac:dyDescent="0.25">
      <c r="B28" s="161" t="str">
        <f>HYPERLINK('Quadro 3.25'!A1,'Quadro 3.25'!B2)</f>
        <v>Quadro 3.25 Aquisição de nacionalidade por portugueses residentes em Espanha, 2000-2016</v>
      </c>
      <c r="C28" s="161"/>
      <c r="D28" s="161"/>
      <c r="E28" s="161" t="str">
        <f>HYPERLINK('Gráfico 3.25'!A1,'Gráfico 3.25'!B2)</f>
        <v>Gráfico 3.25 Aquisição de nacionalidade por portugueses residentes em Espanha, 2000-2016</v>
      </c>
      <c r="F28" s="161"/>
      <c r="G28" s="161"/>
      <c r="H28" s="118"/>
    </row>
    <row r="29" spans="2:8" s="12" customFormat="1" ht="15" customHeight="1" x14ac:dyDescent="0.25">
      <c r="B29" s="161" t="str">
        <f>HYPERLINK('Quadro 3.26'!A1,'Quadro 3.26'!B2)</f>
        <v>Quadro 3.26 Entradas de portugueses nos EUA, 2000-2016</v>
      </c>
      <c r="C29" s="161"/>
      <c r="D29" s="161"/>
      <c r="E29" s="161" t="str">
        <f>HYPERLINK('Gráfico 3.26'!A1,'Gráfico 3.26'!B2)</f>
        <v>Gráfico 3.26 Entradas de portugueses nos EUA, 2000-2015</v>
      </c>
      <c r="F29" s="161"/>
      <c r="G29" s="161"/>
      <c r="H29" s="118"/>
    </row>
    <row r="30" spans="2:8" s="12" customFormat="1" ht="15" customHeight="1" x14ac:dyDescent="0.25">
      <c r="B30" s="161" t="str">
        <f>HYPERLINK('Quadro 3.27'!A1,'Quadro 3.27'!B2)</f>
        <v>Quadro 3.27 Nascidos em Portugal residentes nos EUA, 2000-2016</v>
      </c>
      <c r="C30" s="161"/>
      <c r="D30" s="161"/>
      <c r="E30" s="161" t="str">
        <f>HYPERLINK('Gráfico 3.27'!A1,'Gráfico 3.27'!B2)</f>
        <v>Gráfico 3.27 Nascidos em Portugal residentes nos EUA, 2000-2016</v>
      </c>
      <c r="F30" s="161"/>
      <c r="G30" s="161"/>
      <c r="H30" s="118"/>
    </row>
    <row r="31" spans="2:8" s="12" customFormat="1" ht="15" customHeight="1" x14ac:dyDescent="0.25">
      <c r="B31" s="161" t="str">
        <f>HYPERLINK('Quadro 3.28'!A1,'Quadro 3.28'!B2)</f>
        <v>Quadro 3.28 Aquisição de nacionalidade por portugueses residentes nos EUA, 2000-2016</v>
      </c>
      <c r="C31" s="161"/>
      <c r="D31" s="161"/>
      <c r="E31" s="160" t="str">
        <f>HYPERLINK('Gráfico 3.28'!A1,'Gráfico 3.28'!B2)</f>
        <v>Gráfico 3.28 Aquisição de nacionalidade por portugueses residentes nos EUA, 2000-2016</v>
      </c>
      <c r="F31" s="160"/>
      <c r="G31" s="160"/>
      <c r="H31" s="118"/>
    </row>
    <row r="32" spans="2:8" s="12" customFormat="1" ht="15" customHeight="1" x14ac:dyDescent="0.25">
      <c r="B32" s="160" t="str">
        <f>HYPERLINK('Quadro 3.29'!A1,'Quadro 3.29'!B2)</f>
        <v>Quadro 3.29 Entradas de portugueses em França, 2000-2016</v>
      </c>
      <c r="C32" s="160"/>
      <c r="D32" s="160"/>
      <c r="E32" s="160" t="str">
        <f>HYPERLINK('Gráfico 3.29'!A1,'Gráfico 3.29'!B2)</f>
        <v>Gráfico 3.29 Entradas de portugueses em França, 2012-2014</v>
      </c>
      <c r="F32" s="160"/>
      <c r="G32" s="160"/>
      <c r="H32" s="118"/>
    </row>
    <row r="33" spans="2:8" s="12" customFormat="1" ht="15" customHeight="1" x14ac:dyDescent="0.25">
      <c r="B33" s="160" t="str">
        <f>HYPERLINK('Quadro 3.30'!A1,'Quadro 3.30'!B2)</f>
        <v>Quadro 3.30 Nascidos em Portugal residentes em França, 2000-2016</v>
      </c>
      <c r="C33" s="160"/>
      <c r="D33" s="160"/>
      <c r="E33" s="160" t="str">
        <f>HYPERLINK('Gráfico 3.30'!A1,'Gráfico 3.30'!B2)</f>
        <v>Gráfico 3.30 Nascidos em Portugal residentes em França, 2005-2014</v>
      </c>
      <c r="F33" s="160"/>
      <c r="G33" s="160"/>
      <c r="H33" s="118"/>
    </row>
    <row r="34" spans="2:8" s="12" customFormat="1" ht="15" customHeight="1" x14ac:dyDescent="0.25">
      <c r="B34" s="160" t="str">
        <f>HYPERLINK('Quadro 3.31'!A1,'Quadro 3.31'!B2)</f>
        <v>Quadro 3.31 Aquisição de nacionalidade por portugueses residentes em França, 2000-2016</v>
      </c>
      <c r="C34" s="160"/>
      <c r="D34" s="160"/>
      <c r="E34" s="160" t="str">
        <f>HYPERLINK('Gráfico 3.31'!A1,'Gráfico 3.31'!B2)</f>
        <v>Gráfico 3.31 Aquisição de nacionalidade por portugueses residentes em França, 2000-2016</v>
      </c>
      <c r="F34" s="160"/>
      <c r="G34" s="160"/>
      <c r="H34" s="118"/>
    </row>
    <row r="35" spans="2:8" s="12" customFormat="1" ht="15" customHeight="1" x14ac:dyDescent="0.25">
      <c r="B35" s="160" t="str">
        <f>HYPERLINK('Quadro 3.32'!A1,'Quadro 3.32'!B2)</f>
        <v>Quadro 3.32 Entradas de portugueses na Holanda, 2000-2016</v>
      </c>
      <c r="C35" s="160"/>
      <c r="D35" s="160"/>
      <c r="E35" s="160" t="str">
        <f>HYPERLINK('Gráfico 3.32'!A1,'Gráfico 3.32'!B2)</f>
        <v>Gráfico 3.32 Entradas de portugueses na Holanda, 2000-2016</v>
      </c>
      <c r="F35" s="160"/>
      <c r="G35" s="160"/>
      <c r="H35" s="118"/>
    </row>
    <row r="36" spans="2:8" s="12" customFormat="1" ht="15" customHeight="1" x14ac:dyDescent="0.25">
      <c r="B36" s="160" t="str">
        <f>HYPERLINK('Quadro 3.33'!A1,'Quadro 3.33'!B2)</f>
        <v>Quadro 3.33 Nascidos em Portugal residentes na Holanda, 2000-2016</v>
      </c>
      <c r="C36" s="160"/>
      <c r="D36" s="160"/>
      <c r="E36" s="160" t="str">
        <f>HYPERLINK('Gráfico 3.33'!A1,'Gráfico 3.33'!B2)</f>
        <v>Gráfico 3.33 Nascidos em Portugal residentes na Holanda, 2000-2016</v>
      </c>
      <c r="F36" s="160"/>
      <c r="G36" s="160"/>
      <c r="H36" s="118"/>
    </row>
    <row r="37" spans="2:8" s="12" customFormat="1" ht="15" customHeight="1" x14ac:dyDescent="0.25">
      <c r="B37" s="160" t="str">
        <f>HYPERLINK('Quadro 3.34'!A1,'Quadro 3.34'!B2)</f>
        <v>Quadro 3.34 Aquisição de nacionalidade por portugueses residentes na Holanda, 2000-2016</v>
      </c>
      <c r="C37" s="160"/>
      <c r="D37" s="160"/>
      <c r="E37" s="160" t="str">
        <f>HYPERLINK('Gráfico 3.34'!A1,'Gráfico 3.34'!B2)</f>
        <v>Gráfico 3.34 Aquisição de nacionalidade por portugueses residentes na Holanda, 2000-2015</v>
      </c>
      <c r="F37" s="160"/>
      <c r="G37" s="160"/>
      <c r="H37" s="118"/>
    </row>
    <row r="38" spans="2:8" s="12" customFormat="1" ht="15" customHeight="1" x14ac:dyDescent="0.25">
      <c r="B38" s="160" t="str">
        <f>HYPERLINK('Quadro 3.35'!A1,'Quadro 3.35'!B2)</f>
        <v>Quadro 3.35 Entradas de portugueses na Irlanda, 2000-2016</v>
      </c>
      <c r="C38" s="160"/>
      <c r="D38" s="160"/>
      <c r="E38" s="160" t="str">
        <f>HYPERLINK('Gráfico 3.35'!A1,'Gráfico 3.35'!B2)</f>
        <v>Gráfico 3.35 Entradas de portugueses na Irlanda, 2006-2015</v>
      </c>
      <c r="F38" s="160"/>
      <c r="G38" s="160"/>
      <c r="H38" s="118"/>
    </row>
    <row r="39" spans="2:8" s="12" customFormat="1" ht="15" customHeight="1" x14ac:dyDescent="0.25">
      <c r="B39" s="160" t="str">
        <f>HYPERLINK('Quadro 3.36'!A1,'Quadro 3.36'!B2)</f>
        <v>Quadro 3.36 Nascidos em Portugal residentes na Irlanda, 2000-2016</v>
      </c>
      <c r="C39" s="160"/>
      <c r="D39" s="160"/>
      <c r="E39" s="160" t="str">
        <f>HYPERLINK('Gráfico 3.36'!A1,'Gráfico 3.36'!B2)</f>
        <v>Gráfico 3.36 Nascidos em Portugal residentes na Irlanda, 2002, 2006, 2011, 2013 e 2016</v>
      </c>
      <c r="F39" s="160"/>
      <c r="G39" s="160"/>
      <c r="H39" s="118"/>
    </row>
    <row r="40" spans="2:8" s="12" customFormat="1" ht="15" customHeight="1" x14ac:dyDescent="0.25">
      <c r="B40" s="160" t="str">
        <f>HYPERLINK('Quadro 3.37'!A1,'Quadro 3.37'!B2)</f>
        <v>Quadro 3.37 Aquisição de nacionalidade por portugueses residentes na Irlanda, 2000-2016</v>
      </c>
      <c r="C40" s="160"/>
      <c r="D40" s="160"/>
      <c r="E40" s="160" t="str">
        <f>HYPERLINK('Gráfico 3.37'!A1,'Gráfico 3.37'!B2)</f>
        <v>Gráfico 3.37 Aquisição de nacionalidade por portugueses residentes na Irlanda, 2005-2015</v>
      </c>
      <c r="F40" s="160"/>
      <c r="G40" s="160"/>
      <c r="H40" s="118"/>
    </row>
    <row r="41" spans="2:8" s="12" customFormat="1" ht="15" customHeight="1" x14ac:dyDescent="0.25">
      <c r="B41" s="160" t="str">
        <f>HYPERLINK('Quadro 3.38'!A1,'Quadro 3.38'!B2)</f>
        <v>Quadro 3.38 Entradas de portugueses na Itália, 2000-2016</v>
      </c>
      <c r="C41" s="160"/>
      <c r="D41" s="160"/>
      <c r="E41" s="160" t="str">
        <f>HYPERLINK('Gráfico 3.38'!A1,'Gráfico 3.38'!B2)</f>
        <v>Gráfico 3.38 Entradas de portugueses em Itália, 2002-2015</v>
      </c>
      <c r="F41" s="160"/>
      <c r="G41" s="160"/>
      <c r="H41" s="118"/>
    </row>
    <row r="42" spans="2:8" s="12" customFormat="1" ht="15" customHeight="1" x14ac:dyDescent="0.25">
      <c r="B42" s="160" t="str">
        <f>HYPERLINK('Quadro 3.39'!A1,'Quadro 3.39'!B2)</f>
        <v>Quadro 3.39 Nascidos em Portugal residentes na Itália, 2000-2016</v>
      </c>
      <c r="C42" s="160"/>
      <c r="D42" s="160"/>
      <c r="E42" s="160" t="str">
        <f>HYPERLINK('Gráfico 3.39'!A1,'Gráfico 3.39'!B2)</f>
        <v>Gráfico 3.39 Nascidos em Portugal residentes em Itália, 2008-2015</v>
      </c>
      <c r="F42" s="160"/>
      <c r="G42" s="160"/>
      <c r="H42" s="118"/>
    </row>
    <row r="43" spans="2:8" s="12" customFormat="1" ht="15" customHeight="1" x14ac:dyDescent="0.25">
      <c r="B43" s="160" t="str">
        <f>HYPERLINK('Quadro 3.40'!A1,'Quadro 3.40'!B2)</f>
        <v>Quadro 3.40 Aquisição de nacionalidade por portugueses residentes na Itália, 2000-2016</v>
      </c>
      <c r="C43" s="160"/>
      <c r="D43" s="160"/>
      <c r="E43" s="160" t="str">
        <f>HYPERLINK('Gráfico 3.40'!A1,'Gráfico 3.40'!B2)</f>
        <v>Gráfico 3.40 Aquisição de nacionalidade por portugueses residentes em Itália, 2008-2015</v>
      </c>
      <c r="F43" s="160"/>
      <c r="G43" s="160"/>
      <c r="H43" s="118"/>
    </row>
    <row r="44" spans="2:8" s="12" customFormat="1" ht="15" customHeight="1" x14ac:dyDescent="0.25">
      <c r="B44" s="160" t="str">
        <f>HYPERLINK('Quadro 3.41'!A1,'Quadro 3.41'!B2)</f>
        <v>Quadro 3.41 Entradas de portugueses no Luxemburgo, 2000-2016</v>
      </c>
      <c r="C44" s="160"/>
      <c r="D44" s="160"/>
      <c r="E44" s="160" t="str">
        <f>HYPERLINK('Gráfico 3.41'!A1,'Gráfico 3.41'!B2)</f>
        <v>Gráfico 3.41 Entradas de portugueses no Luxemburgo, 2000-2016</v>
      </c>
      <c r="F44" s="160"/>
      <c r="G44" s="160"/>
      <c r="H44" s="118"/>
    </row>
    <row r="45" spans="2:8" s="12" customFormat="1" ht="15" customHeight="1" x14ac:dyDescent="0.25">
      <c r="B45" s="160" t="str">
        <f>HYPERLINK('Quadro 3.42'!A1,'Quadro 3.42'!B2)</f>
        <v>Quadro 3.42 Nascidos em Portugal residentes no Luxemburgo, 2000-2016</v>
      </c>
      <c r="C45" s="160"/>
      <c r="D45" s="160"/>
      <c r="E45" s="160" t="str">
        <f>HYPERLINK('Gráfico 3.42'!A1,'Gráfico 3.42'!B2)</f>
        <v>Gráfico 3.42 Nascidos em Portugal residentes no Luxemburgo, 2001 e 2011</v>
      </c>
      <c r="F45" s="160"/>
      <c r="G45" s="160"/>
      <c r="H45" s="118"/>
    </row>
    <row r="46" spans="2:8" s="12" customFormat="1" ht="15" customHeight="1" x14ac:dyDescent="0.25">
      <c r="B46" s="160" t="str">
        <f>HYPERLINK('Quadro 3.43'!A1,'Quadro 3.43'!B2)</f>
        <v>Quadro 3.43 Aquisição de nacionalidade por portugueses residentes no Luxemburgo, 2000-2016</v>
      </c>
      <c r="C46" s="160"/>
      <c r="D46" s="160"/>
      <c r="E46" s="160" t="str">
        <f>HYPERLINK('Gráfico 3.43'!A1,'Gráfico 3.43'!B2)</f>
        <v>Gráfico 3.43 Aquisição de nacionalidade por portugueses residentes no Luxemburgo, 2000-2016</v>
      </c>
      <c r="F46" s="160"/>
      <c r="G46" s="160"/>
      <c r="H46" s="118"/>
    </row>
    <row r="47" spans="2:8" s="12" customFormat="1" ht="15" customHeight="1" x14ac:dyDescent="0.25">
      <c r="B47" s="162" t="str">
        <f>HYPERLINK('Quadro 3.44'!A1,'Quadro 3.44'!B2)</f>
        <v>Quadro 3.44 Entradas de portugueses em Macau (China), 2000-2016</v>
      </c>
      <c r="C47" s="163"/>
      <c r="D47" s="163"/>
      <c r="E47" s="162" t="str">
        <f>HYPERLINK('Gráfico 3.44'!A1,'Gráfico 3.44'!B2)</f>
        <v>Gráfico 3.44 Entradas de portugueses em Macau (China), 2007-2016</v>
      </c>
      <c r="F47" s="163"/>
      <c r="G47" s="163"/>
      <c r="H47" s="118"/>
    </row>
    <row r="48" spans="2:8" s="12" customFormat="1" ht="15" customHeight="1" x14ac:dyDescent="0.25">
      <c r="B48" s="162" t="str">
        <f>HYPERLINK('Quadro 3.45'!A1,'Quadro 3.45'!B2)</f>
        <v>Quadro 3.45 Nascidos em Portugal residentes em Macau (China), 2000-2016</v>
      </c>
      <c r="C48" s="163"/>
      <c r="D48" s="163"/>
      <c r="E48" s="162" t="str">
        <f>HYPERLINK('Gráfico 3.45'!A1,'Gráfico 3.45'!B2)</f>
        <v>Gráfico 3.45 Nascidos em Portugal residentes em Macau (China), 2001, 2006, 2011 e 2016</v>
      </c>
      <c r="F48" s="163"/>
      <c r="G48" s="163"/>
      <c r="H48" s="118"/>
    </row>
    <row r="49" spans="1:8" s="12" customFormat="1" ht="15" customHeight="1" x14ac:dyDescent="0.25">
      <c r="B49" s="162" t="str">
        <f>HYPERLINK('Quadro 3.46'!A1,'Quadro 3.46'!B2)</f>
        <v>Quadro 3.46 Entradas de portugueses em Moçambique, 2000-2016</v>
      </c>
      <c r="C49" s="163"/>
      <c r="D49" s="163"/>
      <c r="E49" s="162" t="str">
        <f>HYPERLINK('Gráfico 3.46'!A1,'Gráfico 3.46'!B2)</f>
        <v>Gráfico 3.46 Entradas de portugueses em Moçambique, 2011-2016</v>
      </c>
      <c r="F49" s="163"/>
      <c r="G49" s="163"/>
      <c r="H49" s="118"/>
    </row>
    <row r="50" spans="1:8" s="12" customFormat="1" ht="15" customHeight="1" x14ac:dyDescent="0.25">
      <c r="B50" s="160" t="str">
        <f>HYPERLINK('Quadro 3.47'!A1,'Quadro 3.47'!B2)</f>
        <v>Quadro 3.47 Entradas de portugueses na Noruega, 2000-2016</v>
      </c>
      <c r="C50" s="160"/>
      <c r="D50" s="160"/>
      <c r="E50" s="160" t="str">
        <f>HYPERLINK('Gráfico 3.47'!A1,'Gráfico 3.47'!B2)</f>
        <v>Gráfico 3.47 Entradas de portugueses na Noruega, 2001-2016</v>
      </c>
      <c r="F50" s="160"/>
      <c r="G50" s="160"/>
      <c r="H50" s="118"/>
    </row>
    <row r="51" spans="1:8" s="12" customFormat="1" ht="15" customHeight="1" x14ac:dyDescent="0.25">
      <c r="B51" s="160" t="str">
        <f>HYPERLINK('Quadro 3.48'!A1,'Quadro 3.48'!B2)</f>
        <v>Quadro 3.48 Nascidos em Portugal residentes na Noruega, 2000-2016</v>
      </c>
      <c r="C51" s="160"/>
      <c r="D51" s="160"/>
      <c r="E51" s="160" t="str">
        <f>HYPERLINK('Gráfico 3.48'!A1,'Gráfico 3.48'!B2)</f>
        <v>Gráfico 3.48 Nascidos em Portugal residentes na Noruega, 2000-2016</v>
      </c>
      <c r="F51" s="160"/>
      <c r="G51" s="160"/>
      <c r="H51" s="118"/>
    </row>
    <row r="52" spans="1:8" s="12" customFormat="1" ht="15" customHeight="1" x14ac:dyDescent="0.25">
      <c r="B52" s="160" t="str">
        <f>HYPERLINK('Quadro 3.49'!A1,'Quadro 3.49'!B2)</f>
        <v>Quadro 3.49 Aquisição de nacionalidade por portugueses residentes na Noruega, 2000-2016</v>
      </c>
      <c r="C52" s="160"/>
      <c r="D52" s="160"/>
      <c r="E52" s="160" t="str">
        <f>HYPERLINK('Gráfico 3.49'!A1,'Gráfico 3.49'!B2)</f>
        <v>Gráfico 3.49 Aquisição de nacionalidade por portugueses residentes na Noruega, 2000-2016</v>
      </c>
      <c r="F52" s="160"/>
      <c r="G52" s="160"/>
      <c r="H52" s="118"/>
    </row>
    <row r="53" spans="1:8" s="12" customFormat="1" ht="15" customHeight="1" x14ac:dyDescent="0.25">
      <c r="B53" s="160" t="str">
        <f>HYPERLINK('Quadro 3.50'!A1,'Quadro 3.50'!B2)</f>
        <v>Quadro 3.50 Entradas de portugueses no Reino Unido, 2000-2016</v>
      </c>
      <c r="C53" s="160"/>
      <c r="D53" s="160"/>
      <c r="E53" s="160" t="str">
        <f>HYPERLINK('Gráfico 3.50'!A1,'Gráfico 3.50'!B2)</f>
        <v>Gráfico 3.50 Entradas de portugueses no Reino Unido, 2000-2016</v>
      </c>
      <c r="F53" s="160"/>
      <c r="G53" s="160"/>
      <c r="H53" s="118"/>
    </row>
    <row r="54" spans="1:8" s="12" customFormat="1" ht="15" customHeight="1" x14ac:dyDescent="0.25">
      <c r="B54" s="160" t="str">
        <f>HYPERLINK('Quadro 3.51'!A1,'Quadro 3.51'!B2)</f>
        <v>Quadro 3.51 Nascidos em Portugal residentes no Reino Unido, 2000-2016</v>
      </c>
      <c r="C54" s="160"/>
      <c r="D54" s="160"/>
      <c r="E54" s="160" t="str">
        <f>HYPERLINK('Gráfico 3.51'!A1,'Gráfico 3.51'!B2)</f>
        <v>Gráfico 3.51 Nascidos em Portugal residentes no Reino Unido, 2000-2016</v>
      </c>
      <c r="F54" s="160"/>
      <c r="G54" s="160"/>
      <c r="H54" s="118"/>
    </row>
    <row r="55" spans="1:8" s="12" customFormat="1" ht="15" customHeight="1" x14ac:dyDescent="0.25">
      <c r="B55" s="160" t="str">
        <f>HYPERLINK('Quadro 3.52'!A1,'Quadro 3.52'!B2)</f>
        <v>Quadro 3.52 Aquisição de nacionalidade por portugueses residentes no Reino Unido, 2000-2016</v>
      </c>
      <c r="C55" s="160"/>
      <c r="D55" s="160"/>
      <c r="E55" s="160" t="str">
        <f>HYPERLINK('Gráfico 3.52'!A1,'Gráfico 3.52'!B2)</f>
        <v>Gráfico 3.52 Aquisição de nacionalidade por portugueses residentes no Reino Unido, 2000-2016</v>
      </c>
      <c r="F55" s="160"/>
      <c r="G55" s="160"/>
      <c r="H55" s="118"/>
    </row>
    <row r="56" spans="1:8" s="12" customFormat="1" ht="15" customHeight="1" x14ac:dyDescent="0.25">
      <c r="B56" s="160" t="str">
        <f>HYPERLINK('Quadro 3.53'!A1,'Quadro 3.53'!B2)</f>
        <v>Quadro 3.53 Entradas de portugueses na Suécia, 2000-2016</v>
      </c>
      <c r="C56" s="160"/>
      <c r="D56" s="160"/>
      <c r="E56" s="160" t="str">
        <f>HYPERLINK('Gráfico 3.53'!A1,'Gráfico 3.53'!B2)</f>
        <v>Gráfico 3.53 Entradas de portugueses na Suécia, 2000-2016</v>
      </c>
      <c r="F56" s="160"/>
      <c r="G56" s="160"/>
      <c r="H56" s="118"/>
    </row>
    <row r="57" spans="1:8" s="12" customFormat="1" ht="15" customHeight="1" x14ac:dyDescent="0.25">
      <c r="B57" s="160" t="str">
        <f>HYPERLINK('Quadro 3.54'!A1,'Quadro 3.54'!B2)</f>
        <v>Quadro 3.54 Nascidos em Portugal residentes na Suécia, 2000-2016</v>
      </c>
      <c r="C57" s="160"/>
      <c r="D57" s="160"/>
      <c r="E57" s="160" t="str">
        <f>HYPERLINK('Gráfico 3.54'!A1,'Gráfico 3.54'!B2)</f>
        <v>Gráfico 3.54 Nascidos em Portugal residentes na Suécia, 2000-2016</v>
      </c>
      <c r="F57" s="160"/>
      <c r="G57" s="160"/>
      <c r="H57" s="118"/>
    </row>
    <row r="58" spans="1:8" s="12" customFormat="1" ht="15" customHeight="1" x14ac:dyDescent="0.25">
      <c r="B58" s="160" t="str">
        <f>HYPERLINK('Quadro 3.55'!A1,'Quadro 3.55'!B2)</f>
        <v>Quadro 3.55 Aquisição de nacionalidade por portugueses residentes na Suécia, 2000-2016</v>
      </c>
      <c r="C58" s="160"/>
      <c r="D58" s="160"/>
      <c r="E58" s="160" t="str">
        <f>HYPERLINK('Gráfico 3.55'!A1,'Gráfico 3.55'!B2)</f>
        <v>Gráfico 3.55 Aquisição de nacionalidade por portugueses residentes na Suécia, 2000-2016</v>
      </c>
      <c r="F58" s="160"/>
      <c r="G58" s="160"/>
      <c r="H58" s="118"/>
    </row>
    <row r="59" spans="1:8" s="12" customFormat="1" ht="15" customHeight="1" x14ac:dyDescent="0.25">
      <c r="B59" s="160" t="str">
        <f>HYPERLINK('Quadro 3.56'!A1,'Quadro 3.56'!B2)</f>
        <v>Quadro 3.56 Entradas de portugueses na Suíça, 2000-2016</v>
      </c>
      <c r="C59" s="160"/>
      <c r="D59" s="160"/>
      <c r="E59" s="160" t="str">
        <f>HYPERLINK('Gráfico 3.56'!A1,'Gráfico 3.56'!B2)</f>
        <v>Gráfico 3.56 Entradas de portugueses na Suíça, 2000-2016</v>
      </c>
      <c r="F59" s="160"/>
      <c r="G59" s="160"/>
      <c r="H59" s="118"/>
    </row>
    <row r="60" spans="1:8" s="12" customFormat="1" ht="15" customHeight="1" x14ac:dyDescent="0.25">
      <c r="B60" s="160" t="str">
        <f>HYPERLINK('Quadro 3.57'!A1,'Quadro 3.57'!B2)</f>
        <v>Quadro 3.57 Nascidos em Portugal residentes na Suíça, 2000-2016</v>
      </c>
      <c r="C60" s="160"/>
      <c r="D60" s="160"/>
      <c r="E60" s="160" t="str">
        <f>HYPERLINK('Gráfico 3.57'!A1,'Gráfico 3.57'!B2)</f>
        <v>Gráfico 3.57 Nascidos em Portugal residentes na Suíça, 2000-2016</v>
      </c>
      <c r="F60" s="160"/>
      <c r="G60" s="160"/>
      <c r="H60" s="118"/>
    </row>
    <row r="61" spans="1:8" s="12" customFormat="1" ht="15" customHeight="1" x14ac:dyDescent="0.25">
      <c r="B61" s="160" t="str">
        <f>HYPERLINK('Quadro 3.58'!A1,'Quadro 3.58'!B2)</f>
        <v>Quadro 3.58 Aquisição de nacionalidade por portugueses residentes na Suíça, 2000-2016</v>
      </c>
      <c r="C61" s="160"/>
      <c r="D61" s="160"/>
      <c r="E61" s="160" t="str">
        <f>HYPERLINK('Gráfico 3.58'!A1,'Gráfico 3.58'!B2)</f>
        <v>Gráfico 3.58 Aquisição de nacionalidade por portugueses residentes na Suíça, 2000-2016</v>
      </c>
      <c r="F61" s="160"/>
      <c r="G61" s="160"/>
      <c r="H61" s="118"/>
    </row>
    <row r="62" spans="1:8" s="12" customFormat="1" ht="15" customHeight="1" x14ac:dyDescent="0.25">
      <c r="B62" s="160" t="str">
        <f>HYPERLINK('Quadro 3.59'!A1,'Quadro 3.59'!B2)</f>
        <v>Quadro 3.59 Nascidos em Portugal residentes na Venezuela, 2000-2016</v>
      </c>
      <c r="C62" s="160"/>
      <c r="D62" s="160"/>
      <c r="E62" s="160" t="str">
        <f>HYPERLINK('Gráfico 3.59'!A1,'Gráfico 3.59'!B2)</f>
        <v>Gráfico 3.59 Nascidos em Portugal residentes na Venezuela, 2001 e 2011</v>
      </c>
      <c r="F62" s="160"/>
      <c r="G62" s="160"/>
      <c r="H62" s="118"/>
    </row>
    <row r="63" spans="1:8" s="12" customFormat="1" ht="30" customHeight="1" x14ac:dyDescent="0.25">
      <c r="H63" s="118"/>
    </row>
    <row r="64" spans="1:8" s="12" customFormat="1" ht="15" customHeight="1" x14ac:dyDescent="0.25">
      <c r="A64" s="8" t="s">
        <v>2</v>
      </c>
      <c r="B64" s="176" t="s">
        <v>242</v>
      </c>
      <c r="C64" s="177"/>
      <c r="D64" s="177"/>
      <c r="H64" s="118"/>
    </row>
    <row r="65" spans="1:8" s="10" customFormat="1" ht="15" customHeight="1" x14ac:dyDescent="0.2">
      <c r="A65" s="125" t="s">
        <v>3</v>
      </c>
      <c r="B65" s="175" t="s">
        <v>243</v>
      </c>
      <c r="C65" s="175"/>
      <c r="D65" s="175"/>
      <c r="E65" s="120"/>
      <c r="F65" s="9"/>
      <c r="G65" s="9"/>
      <c r="H65" s="11"/>
    </row>
    <row r="66" spans="1:8" s="10" customFormat="1" ht="15" customHeight="1" x14ac:dyDescent="0.2">
      <c r="A66" s="125"/>
      <c r="B66" s="7"/>
      <c r="C66" s="6"/>
      <c r="D66" s="6"/>
      <c r="E66" s="121"/>
      <c r="F66" s="121"/>
      <c r="G66" s="121"/>
      <c r="H66" s="11"/>
    </row>
    <row r="67" spans="1:8" s="10" customFormat="1" ht="30" customHeight="1" x14ac:dyDescent="0.2">
      <c r="A67" s="1"/>
      <c r="B67" s="7"/>
      <c r="C67" s="6"/>
      <c r="D67" s="6"/>
      <c r="E67" s="122"/>
      <c r="F67" s="122"/>
      <c r="G67" s="122"/>
      <c r="H67" s="11"/>
    </row>
    <row r="68" spans="1:8" s="10" customFormat="1" ht="75" customHeight="1" x14ac:dyDescent="0.2">
      <c r="A68" s="1"/>
      <c r="B68" s="172" t="s">
        <v>96</v>
      </c>
      <c r="C68" s="173"/>
      <c r="D68" s="174"/>
      <c r="E68" s="5"/>
      <c r="F68" s="5"/>
      <c r="G68" s="5"/>
      <c r="H68" s="11"/>
    </row>
    <row r="69" spans="1:8" s="10" customFormat="1" ht="15" customHeight="1" x14ac:dyDescent="0.2">
      <c r="A69" s="1"/>
      <c r="B69" s="4"/>
      <c r="C69" s="109"/>
      <c r="D69" s="109"/>
      <c r="E69" s="1"/>
      <c r="F69" s="1"/>
      <c r="G69" s="1"/>
      <c r="H69" s="11"/>
    </row>
    <row r="70" spans="1:8" s="10" customFormat="1" ht="15" customHeight="1" x14ac:dyDescent="0.2">
      <c r="A70" s="1"/>
      <c r="B70" s="4"/>
      <c r="C70" s="3"/>
      <c r="D70" s="3"/>
      <c r="E70" s="1"/>
      <c r="F70" s="1"/>
      <c r="G70" s="1"/>
      <c r="H70" s="11"/>
    </row>
    <row r="71" spans="1:8" ht="15" customHeight="1" x14ac:dyDescent="0.25"/>
    <row r="72" spans="1:8" ht="15" customHeight="1" x14ac:dyDescent="0.25"/>
    <row r="73" spans="1:8" ht="15" customHeight="1" x14ac:dyDescent="0.25"/>
    <row r="74" spans="1:8" ht="30" customHeight="1" x14ac:dyDescent="0.25"/>
    <row r="75" spans="1:8" ht="4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</sheetData>
  <mergeCells count="125">
    <mergeCell ref="B68:D68"/>
    <mergeCell ref="B65:D65"/>
    <mergeCell ref="B64:D64"/>
    <mergeCell ref="E62:G62"/>
    <mergeCell ref="B3:D3"/>
    <mergeCell ref="E3:G3"/>
    <mergeCell ref="E59:G59"/>
    <mergeCell ref="E58:G58"/>
    <mergeCell ref="E29:G29"/>
    <mergeCell ref="B20:D20"/>
    <mergeCell ref="B22:D22"/>
    <mergeCell ref="B21:D21"/>
    <mergeCell ref="B34:D34"/>
    <mergeCell ref="B43:D43"/>
    <mergeCell ref="E44:G44"/>
    <mergeCell ref="B45:D45"/>
    <mergeCell ref="E45:G45"/>
    <mergeCell ref="B46:D46"/>
    <mergeCell ref="B55:D55"/>
    <mergeCell ref="E54:G54"/>
    <mergeCell ref="E55:G55"/>
    <mergeCell ref="B28:D28"/>
    <mergeCell ref="E24:G24"/>
    <mergeCell ref="E25:G25"/>
    <mergeCell ref="E13:G13"/>
    <mergeCell ref="E20:G20"/>
    <mergeCell ref="E19:G19"/>
    <mergeCell ref="E34:G34"/>
    <mergeCell ref="E28:G28"/>
    <mergeCell ref="E50:G50"/>
    <mergeCell ref="E42:G42"/>
    <mergeCell ref="E43:G43"/>
    <mergeCell ref="E26:G26"/>
    <mergeCell ref="E27:G27"/>
    <mergeCell ref="E39:G39"/>
    <mergeCell ref="E30:G30"/>
    <mergeCell ref="B17:D17"/>
    <mergeCell ref="B1:D1"/>
    <mergeCell ref="B14:D14"/>
    <mergeCell ref="B15:D15"/>
    <mergeCell ref="E14:G14"/>
    <mergeCell ref="E15:G15"/>
    <mergeCell ref="E16:G16"/>
    <mergeCell ref="B2:G2"/>
    <mergeCell ref="B10:D10"/>
    <mergeCell ref="B7:D7"/>
    <mergeCell ref="B4:D4"/>
    <mergeCell ref="B6:D6"/>
    <mergeCell ref="E4:G4"/>
    <mergeCell ref="E5:G5"/>
    <mergeCell ref="B5:D5"/>
    <mergeCell ref="E6:G6"/>
    <mergeCell ref="E7:G7"/>
    <mergeCell ref="E8:G8"/>
    <mergeCell ref="E9:G9"/>
    <mergeCell ref="B11:D11"/>
    <mergeCell ref="B13:D13"/>
    <mergeCell ref="E10:G10"/>
    <mergeCell ref="E11:G11"/>
    <mergeCell ref="E12:G12"/>
    <mergeCell ref="E60:G60"/>
    <mergeCell ref="B31:D31"/>
    <mergeCell ref="B35:D35"/>
    <mergeCell ref="E35:G35"/>
    <mergeCell ref="B36:D36"/>
    <mergeCell ref="E36:G36"/>
    <mergeCell ref="B44:D44"/>
    <mergeCell ref="B40:D40"/>
    <mergeCell ref="E40:G40"/>
    <mergeCell ref="B39:D39"/>
    <mergeCell ref="B47:D47"/>
    <mergeCell ref="B48:D48"/>
    <mergeCell ref="B41:D41"/>
    <mergeCell ref="B42:D42"/>
    <mergeCell ref="B38:D38"/>
    <mergeCell ref="E32:G32"/>
    <mergeCell ref="B32:D32"/>
    <mergeCell ref="B16:D16"/>
    <mergeCell ref="E31:G31"/>
    <mergeCell ref="E21:G21"/>
    <mergeCell ref="B24:D24"/>
    <mergeCell ref="B25:D25"/>
    <mergeCell ref="B27:D27"/>
    <mergeCell ref="E61:G61"/>
    <mergeCell ref="E52:G52"/>
    <mergeCell ref="B53:D53"/>
    <mergeCell ref="E53:G53"/>
    <mergeCell ref="B54:D54"/>
    <mergeCell ref="B50:D50"/>
    <mergeCell ref="B51:D51"/>
    <mergeCell ref="E51:G51"/>
    <mergeCell ref="B52:D52"/>
    <mergeCell ref="E56:G56"/>
    <mergeCell ref="E57:G57"/>
    <mergeCell ref="E41:G41"/>
    <mergeCell ref="B26:D26"/>
    <mergeCell ref="B56:D56"/>
    <mergeCell ref="B57:D57"/>
    <mergeCell ref="B58:D58"/>
    <mergeCell ref="B59:D59"/>
    <mergeCell ref="B60:D60"/>
    <mergeCell ref="B62:D62"/>
    <mergeCell ref="B30:D30"/>
    <mergeCell ref="B61:D61"/>
    <mergeCell ref="B18:D18"/>
    <mergeCell ref="E33:G33"/>
    <mergeCell ref="B33:D33"/>
    <mergeCell ref="E49:G49"/>
    <mergeCell ref="B8:D8"/>
    <mergeCell ref="B9:D9"/>
    <mergeCell ref="B12:D12"/>
    <mergeCell ref="B49:D49"/>
    <mergeCell ref="E18:G18"/>
    <mergeCell ref="E22:G22"/>
    <mergeCell ref="E23:G23"/>
    <mergeCell ref="E37:G37"/>
    <mergeCell ref="E38:G38"/>
    <mergeCell ref="E46:G46"/>
    <mergeCell ref="E47:G47"/>
    <mergeCell ref="E48:G48"/>
    <mergeCell ref="B19:D19"/>
    <mergeCell ref="B23:D23"/>
    <mergeCell ref="B29:D29"/>
    <mergeCell ref="B37:D37"/>
    <mergeCell ref="E17:G17"/>
  </mergeCells>
  <hyperlinks>
    <hyperlink ref="B14:D14" location="'Quadro 3.11'!A1" display="'Quadro 3.11'!A1"/>
    <hyperlink ref="B15:D15" location="'Quadro 3.12'!A1" display="'Quadro 3.12'!A1"/>
    <hyperlink ref="B16:D16" location="'Quadro 3.13'!A1" display="'Quadro 3.13'!A1"/>
    <hyperlink ref="B17:D17" location="'Quadro 3.14'!A1" display="'Quadro 3.14'!A1"/>
    <hyperlink ref="B18:D18" location="'Quadro 3.15'!A1" display="'Quadro 3.15'!A1"/>
    <hyperlink ref="B20:D20" location="'Quadro 3.17'!A1" display="'Quadro 3.17'!A1"/>
    <hyperlink ref="B21:D21" location="'Quadro 3.18'!A1" display="'Quadro 3.18'!A1"/>
    <hyperlink ref="B22:D22" location="'Quadro 3.19'!A1" display="'Quadro 3.19'!A1"/>
    <hyperlink ref="B41:D41" location="'Quadro 3.38'!A1" display="'Quadro 3.38'!A1"/>
    <hyperlink ref="B42:D42" location="'Quadro 3.39'!A1" display="'Quadro 3.39'!A1"/>
    <hyperlink ref="B43:D43" location="'Quadro 3.40'!A1" display="'Quadro 3.40'!A1"/>
    <hyperlink ref="B44:D44" location="'Quadro 3.41'!A1" display="'Quadro 3.41'!A1"/>
    <hyperlink ref="B45:D45" location="'Quadro 3.42'!A1" display="'Quadro 3.42'!A1"/>
    <hyperlink ref="B46:D46" location="'Quadro 3.43'!A1" display="'Quadro 3.43'!A1"/>
    <hyperlink ref="B35:D35" location="'Quadro 3.32'!A1" display="'Quadro 3.32'!A1"/>
    <hyperlink ref="B36:D36" location="'Quadro 3.33'!A1" display="'Quadro 3.33'!A1"/>
    <hyperlink ref="B37:D37" location="'Quadro 3.34'!A1" display="'Quadro 3.34'!A1"/>
    <hyperlink ref="B50:D50" location="'Quadro 3.47'!A1" display="'Quadro 3.47'!A1"/>
    <hyperlink ref="B51:D51" location="'Quadro 3.48'!A1" display="'Quadro 3.48'!A1"/>
    <hyperlink ref="B52:D52" location="'Quadro 3.49'!A1" display="'Quadro 3.49'!A1"/>
    <hyperlink ref="B26:D26" location="'Quadro 3.23'!A1" display="'Quadro 3.23'!A1"/>
    <hyperlink ref="B27:D27" location="'Quadro 3.24'!A1" display="'Quadro 3.24'!A1"/>
    <hyperlink ref="B28:D28" location="'Quadro 3.25'!A1" display="'Quadro 3.25'!A1"/>
    <hyperlink ref="B59:D59" location="'Quadro 3.56'!A1" display="'Quadro 3.56'!A1"/>
    <hyperlink ref="B60:D60" location="'Quadro 3.57'!A1" display="'Quadro 3.57'!A1"/>
    <hyperlink ref="B61:D61" location="'Quadro 3.58'!A1" display="'Quadro 3.58'!A1"/>
    <hyperlink ref="B53:D53" location="'Quadro 3.50'!A1" display="'Quadro 3.50'!A1"/>
    <hyperlink ref="B54:D54" location="'Quadro 3.51'!A1" display="'Quadro 3.51'!A1"/>
    <hyperlink ref="B55:D55" location="'Quadro 3.52'!A1" display="'Quadro 3.52'!A1"/>
    <hyperlink ref="B29:D29" location="'Quadro 3.26'!A1" display="'Quadro 3.26'!A1"/>
    <hyperlink ref="B30:D30" location="'Quadro 3.27'!A1" display="'Quadro 3.27'!A1"/>
    <hyperlink ref="B31:D31" location="'Quadro 3.28'!A1" display="'Quadro 3.28'!A1"/>
    <hyperlink ref="B62:D62" location="'Quadro 3.59'!A1" display="'Quadro 3.59'!A1"/>
    <hyperlink ref="B4:D4" location="'Quadro 3.1'!A1" display="'Quadro 3.1'!A1"/>
    <hyperlink ref="B8:C8" location="'Quadro 3.6'!A1" display="Quadro 3.6 Entradas de portugueses na Austrália, 2000-2014"/>
    <hyperlink ref="B9" location="'Quadro 3.6'!A1" display="Quadro 3.6 Nascidos em Portugal residentes na Austrália, 2003-2014"/>
    <hyperlink ref="B10" location="Contents!A1" display="Quadro 3.7 Naturalizações de portugueses residentes na Austrália, 2005-2014"/>
    <hyperlink ref="B7" location="'Quadro 3.5'!A1" display="Quadro 3.5 Entradas de portugueses em Angola, 2000-2014"/>
    <hyperlink ref="B9:C9" location="'Quadro 3.7'!A1" display="Quadro 3.7 Nascidos em Portugal residentes na Austrália, 2000-2014"/>
    <hyperlink ref="B10:D10" location="'Quadro 3.7'!A1" display="'Quadro 3.7'!A1"/>
    <hyperlink ref="B11" location="'Quadro 3.9'!A1" display="Quadro 3.9 Entradas de portugueses na Áustria, 2000-2014"/>
    <hyperlink ref="B12" location="'Gráfico 3.10'!A1" display="Quadro 3.10 Nascidos em Portugal residentes na Áustria, 2000-2014"/>
    <hyperlink ref="B13" location="'Quadro 3.11'!A1" display="Quadro 3.11 Naturalizações de portugueses residentes na Áustria, 2000-2014"/>
    <hyperlink ref="B19" location="'Quadro 3.17'!A1" display="Quadro 3.17 Nascidos em Portugal residentes em Cabo Verde, 2000-2014"/>
    <hyperlink ref="B23" location="'Quadro 3.21'!A1" display="Quadro 3.21 Entradas de portugueses na Dinamarca, 2000-2014"/>
    <hyperlink ref="B24" location="'Gráfico 3.22'!A1" display="Quadro 3.22 Nascidos em Portugal residentes na Dinamarca, 2000-2014"/>
    <hyperlink ref="B25" location="'Gráfico 3.23'!A1" display="Quadro 3.23 Naturalizações de portugueses residentes na Dinamarca, 2000-2014"/>
    <hyperlink ref="B33:D33" location="'Quadro 3.30'!A1" display="'Quadro 3.30'!A1"/>
    <hyperlink ref="B34:D34" location="'Quadro 3.31'!A1" display="'Quadro 3.31'!A1"/>
    <hyperlink ref="B38" location="'Gráfico 3.35'!A1" display="Quadro 3.35 Entradas de portugueses na Irlanda, 2000-2014"/>
    <hyperlink ref="B39:D39" location="'Quadro 3.36'!A1" display="'Quadro 3.36'!A1"/>
    <hyperlink ref="B40:D40" location="'Quadro 3.37'!A1" display="'Quadro 3.37'!A1"/>
    <hyperlink ref="B38:D38" location="'Quadro 3.35'!A1" display="'Quadro 3.35'!A1"/>
    <hyperlink ref="B47" location="'Quadro 3.44'!A1" display="Quadro 3.44 Entradas de portugueses em Macau, 2000-2014"/>
    <hyperlink ref="B48" location="'Quadro 3.45'!A1" display="'Quadro 3.45'!A1"/>
    <hyperlink ref="B49" location="'Quadro 3.46'!A1" display="Quadro 3.46 Entradas de portugueses em Moçambique, 2000-2014"/>
    <hyperlink ref="B56" location="'Gráfico 3.53'!A1" display="Quadro 3.53 Entradas de portugueses na Suécia, 2000-2014"/>
    <hyperlink ref="B57" location="'Quadro 3.54'!A1" display="Quadro 3.54 Nascidos em Portugal residentes na Suécia, 2000-2014"/>
    <hyperlink ref="B58" location="'Quadro 3.55'!A1" display="Quadro 3.55 Naturalizações de portugueses residentes na Suécia, 2000-2014"/>
    <hyperlink ref="B12:C12" location="'Quadro 3.10'!A1" display="Quadro 3.10 Nascidos em Portugal residentes na Áustria, 2000-2014"/>
    <hyperlink ref="B24:D24" location="'Quadro 3.21'!A1" display="'Quadro 3.21'!A1"/>
    <hyperlink ref="B25:D25" location="'Quadro 3.22'!A1" display="'Quadro 3.22'!A1"/>
    <hyperlink ref="B56:D56" location="'Quadro 3.53'!A1" display="'Quadro 3.53'!A1"/>
    <hyperlink ref="B13:D13" location="'Quadro 3.10'!A1" display="'Quadro 3.10'!A1"/>
    <hyperlink ref="B58:D58" location="'Quadro 3.55'!A1" display="'Quadro 3.55'!A1"/>
    <hyperlink ref="B6:D6" location="'Quadro 3.3'!A1" display="'Quadro 3.3'!A1"/>
    <hyperlink ref="B5:D5" location="'Quadro 3.2'!A1" display="'Quadro 3.2'!A1"/>
    <hyperlink ref="B7:D7" location="'Quadro 3.4'!A1" display="'Quadro 3.4'!A1"/>
    <hyperlink ref="B8:D8" location="'Quadro 3.5'!A1" display="'Quadro 3.5'!A1"/>
    <hyperlink ref="B9:D9" location="'Quadro 3.6'!A1" display="'Quadro 3.6'!A1"/>
    <hyperlink ref="B11:D11" location="'Quadro 3.8'!A1" display="'Quadro 3.8'!A1"/>
    <hyperlink ref="B12:D12" location="'Quadro 3.9'!A1" display="'Quadro 3.9'!A1"/>
    <hyperlink ref="B19:D19" location="'Quadro 3.16'!A1" display="'Quadro 3.16'!A1"/>
    <hyperlink ref="B23:D23" location="'Quadro 3.20'!A1" display="'Quadro 3.20'!A1"/>
    <hyperlink ref="B47:D47" location="'Quadro 3.44'!A1" display="'Quadro 3.44'!A1"/>
    <hyperlink ref="B48:D48" location="'Quadro 3.45'!A1" display="'Quadro 3.45'!A1"/>
    <hyperlink ref="B49:D49" location="'Quadro 3.46'!A1" display="'Quadro 3.46'!A1"/>
    <hyperlink ref="B57:D57" location="'Quadro 3.54'!A1" display="'Quadro 3.54'!A1"/>
    <hyperlink ref="E14:G14" location="'Gráfico 3.11'!A1" display="'Gráfico 3.11'!A1"/>
    <hyperlink ref="E15:G15" location="'Gráfico 3.12'!A1" display="'Gráfico 3.12'!A1"/>
    <hyperlink ref="E16:G16" location="'Gráfico 3.13'!A1" display="'Gráfico 3.13'!A1"/>
    <hyperlink ref="E17:G17" location="'Gráfico 3.14'!A1" display="'Gráfico 3.14'!A1"/>
    <hyperlink ref="E18:G18" location="'Gráfico 3.15'!A1" display="'Gráfico 3.15'!A1"/>
    <hyperlink ref="E20:G20" location="'Gráfico 3.17'!A1" display="'Gráfico 3.17'!A1"/>
    <hyperlink ref="E21:G21" location="'Gráfico 3.18'!A1" display="'Gráfico 3.18'!A1"/>
    <hyperlink ref="E22:G22" location="'Gráfico 3.19'!A1" display="'Gráfico 3.19'!A1"/>
    <hyperlink ref="E41:G41" location="'Gráfico 3.38'!A1" display="'Gráfico 3.38'!A1"/>
    <hyperlink ref="E42:G42" location="'Gráfico 3.39'!A1" display="'Gráfico 3.39'!A1"/>
    <hyperlink ref="E43:G43" location="'Gráfico 3.40'!A1" display="'Gráfico 3.40'!A1"/>
    <hyperlink ref="E44:G44" location="'Gráfico 3.41'!A1" display="'Gráfico 3.41'!A1"/>
    <hyperlink ref="E45:G45" location="'Gráfico 3.42'!A1" display="'Gráfico 3.42'!A1"/>
    <hyperlink ref="E46:G46" location="'Gráfico 3.43'!A1" display="'Gráfico 3.43'!A1"/>
    <hyperlink ref="E35:G35" location="'Gráfico 3.32'!A1" display="'Gráfico 3.32'!A1"/>
    <hyperlink ref="E36:G36" location="'Gráfico 3.33'!A1" display="'Gráfico 3.33'!A1"/>
    <hyperlink ref="E37:G37" location="'Gráfico 3.34'!A1" display="'Gráfico 3.34'!A1"/>
    <hyperlink ref="E50:G50" location="'Gráfico 3.47'!A1" display="'Gráfico 3.47'!A1"/>
    <hyperlink ref="E51:G51" location="'Gráfico 3.48'!A1" display="'Gráfico 3.48'!A1"/>
    <hyperlink ref="E52:G52" location="'Gráfico 3.49'!A1" display="'Gráfico 3.49'!A1"/>
    <hyperlink ref="E26:G26" location="'Gráfico 3.23'!A1" display="'Gráfico 3.23'!A1"/>
    <hyperlink ref="E27:G27" location="'Gráfico 3.24'!A1" display="'Gráfico 3.24'!A1"/>
    <hyperlink ref="E28:G28" location="'Gráfico 3.25'!A1" display="'Gráfico 3.25'!A1"/>
    <hyperlink ref="E59:G59" location="'Gráfico 3.56'!A1" display="'Gráfico 3.56'!A1"/>
    <hyperlink ref="E60:G60" location="'Gráfico 3.57'!A1" display="'Gráfico 3.57'!A1"/>
    <hyperlink ref="E61:G61" location="'Gráfico 3.58'!A1" display="'Gráfico 3.58'!A1"/>
    <hyperlink ref="E53:G53" location="'Gráfico 3.50'!A1" display="'Gráfico 3.50'!A1"/>
    <hyperlink ref="E54:G54" location="'Gráfico 3.51'!A1" display="'Gráfico 3.51'!A1"/>
    <hyperlink ref="E55:G55" location="'Gráfico 3.52'!A1" display="'Gráfico 3.52'!A1"/>
    <hyperlink ref="E29:G29" location="'Gráfico 3.26'!A1" display="'Gráfico 3.26'!A1"/>
    <hyperlink ref="E30:G30" location="'Gráfico 3.27'!A1" display="'Gráfico 3.27'!A1"/>
    <hyperlink ref="E31:G31" location="'Gráfico 3.28'!A1" display="'Gráfico 3.28'!A1"/>
    <hyperlink ref="E62:G62" location="'Gráfico 3.59'!A1" display="'Gráfico 3.59'!A1"/>
    <hyperlink ref="E4:G4" location="'Gráfico 3.1'!A1" display="'Gráfico 3.1'!A1"/>
    <hyperlink ref="E8:F8" location="'Quadro 3.6'!A1" display="Quadro 3.6 Entradas de portugueses na Austrália, 2000-2014"/>
    <hyperlink ref="E9" location="'Quadro 3.6'!A1" display="Quadro 3.6 Nascidos em Portugal residentes na Austrália, 2003-2014"/>
    <hyperlink ref="E10" location="Contents!A1" display="Quadro 3.7 Naturalizações de portugueses residentes na Austrália, 2005-2014"/>
    <hyperlink ref="E7" location="'Quadro 3.5'!A1" display="Quadro 3.5 Entradas de portugueses em Angola, 2000-2014"/>
    <hyperlink ref="E9:F9" location="'Quadro 3.7'!A1" display="Quadro 3.7 Nascidos em Portugal residentes na Austrália, 2000-2014"/>
    <hyperlink ref="E10:G10" location="'Gráfico 3.7'!A1" display="'Gráfico 3.7'!A1"/>
    <hyperlink ref="E11" location="'Quadro 3.9'!A1" display="Quadro 3.9 Entradas de portugueses na Áustria, 2000-2014"/>
    <hyperlink ref="E12" location="'Gráfico 3.10'!A1" display="Quadro 3.10 Nascidos em Portugal residentes na Áustria, 2000-2014"/>
    <hyperlink ref="E13" location="'Quadro 3.11'!A1" display="Quadro 3.11 Naturalizações de portugueses residentes na Áustria, 2000-2014"/>
    <hyperlink ref="E19" location="'Quadro 3.17'!A1" display="Quadro 3.17 Nascidos em Portugal residentes em Cabo Verde, 2000-2014"/>
    <hyperlink ref="E23" location="'Quadro 3.21'!A1" display="Quadro 3.21 Entradas de portugueses na Dinamarca, 2000-2014"/>
    <hyperlink ref="E24" location="'Gráfico 3.22'!A1" display="Quadro 3.22 Nascidos em Portugal residentes na Dinamarca, 2000-2014"/>
    <hyperlink ref="E25" location="'Gráfico 3.23'!A1" display="Quadro 3.23 Naturalizações de portugueses residentes na Dinamarca, 2000-2014"/>
    <hyperlink ref="E33:G33" location="'Gráfico 3.30'!A1" display="'Gráfico 3.30'!A1"/>
    <hyperlink ref="E34:G34" location="'Gráfico 3.31'!A1" display="'Gráfico 3.31'!A1"/>
    <hyperlink ref="E38" location="'Gráfico 3.35'!A1" display="Quadro 3.35 Entradas de portugueses na Irlanda, 2000-2014"/>
    <hyperlink ref="E39:G39" location="'Gráfico 3.36'!A1" display="'Gráfico 3.36'!A1"/>
    <hyperlink ref="E40:G40" location="'Gráfico 3.37'!A1" display="'Gráfico 3.37'!A1"/>
    <hyperlink ref="E38:G38" location="'Gráfico 3.35'!A1" display="'Gráfico 3.35'!A1"/>
    <hyperlink ref="E47" location="'Quadro 3.44'!A1" display="Quadro 3.44 Entradas de portugueses em Macau, 2000-2014"/>
    <hyperlink ref="E48" location="'Quadro 3.45'!A1" display="'Quadro 3.45'!A1"/>
    <hyperlink ref="E49" location="'Quadro 3.46'!A1" display="Quadro 3.46 Entradas de portugueses em Moçambique, 2000-2014"/>
    <hyperlink ref="E56" location="'Gráfico 3.53'!A1" display="Quadro 3.53 Entradas de portugueses na Suécia, 2000-2014"/>
    <hyperlink ref="E57" location="'Quadro 3.54'!A1" display="Quadro 3.54 Nascidos em Portugal residentes na Suécia, 2000-2014"/>
    <hyperlink ref="E58" location="'Quadro 3.55'!A1" display="Quadro 3.55 Naturalizações de portugueses residentes na Suécia, 2000-2014"/>
    <hyperlink ref="E12:F12" location="'Quadro 3.10'!A1" display="Quadro 3.10 Nascidos em Portugal residentes na Áustria, 2000-2014"/>
    <hyperlink ref="E24:G24" location="'Gráfico 3.21'!A1" display="'Gráfico 3.21'!A1"/>
    <hyperlink ref="E25:G25" location="'Gráfico 3.22'!A1" display="'Gráfico 3.22'!A1"/>
    <hyperlink ref="E56:G56" location="'Gráfico 3.53'!A1" display="'Gráfico 3.53'!A1"/>
    <hyperlink ref="E13:G13" location="'Gráfico 3.10'!A1" display="'Gráfico 3.10'!A1"/>
    <hyperlink ref="E58:G58" location="'Gráfico 3.55'!A1" display="'Gráfico 3.55'!A1"/>
    <hyperlink ref="E6:G6" location="'Gráfico 3.3'!A1" display="'Gráfico 3.3'!A1"/>
    <hyperlink ref="E5:G5" location="'Gráfico 3.2'!A1" display="'Gráfico 3.2'!A1"/>
    <hyperlink ref="E7:G7" location="'Gráfico 3.4'!A1" display="'Gráfico 3.4'!A1"/>
    <hyperlink ref="E8:G8" location="'Gráfico 3.5'!A1" display="'Gráfico 3.5'!A1"/>
    <hyperlink ref="E9:G9" location="'Gráfico 3.6'!A1" display="'Gráfico 3.6'!A1"/>
    <hyperlink ref="E11:G11" location="'Gráfico 3.8'!A1" display="'Gráfico 3.8'!A1"/>
    <hyperlink ref="E12:G12" location="'Gráfico 3.9'!A1" display="'Gráfico 3.9'!A1"/>
    <hyperlink ref="E19:G19" location="'Gráfico 3.16'!A1" display="'Gráfico 3.16'!A1"/>
    <hyperlink ref="E23:G23" location="'Gráfico 3.20'!A1" display="'Gráfico 3.20'!A1"/>
    <hyperlink ref="E47:G47" location="'Gráfico 3.44'!A1" display="'Gráfico 3.44'!A1"/>
    <hyperlink ref="E48:G48" location="'Gráfico 3.45'!A1" display="'Gráfico 3.45'!A1"/>
    <hyperlink ref="E49:G49" location="'Gráfico 3.46'!A1" display="'Gráfico 3.46'!A1"/>
    <hyperlink ref="E57:G57" location="'Gráfico 3.54'!A1" display="'Gráfico 3.54'!A1"/>
    <hyperlink ref="B65" r:id="rId1" display="http://www.observatorioemigracao.pt/np4/4447"/>
    <hyperlink ref="B32:D32" location="'Quadro 3.29'!A1" display="'Quadro 3.29'!A1"/>
    <hyperlink ref="E32:G32" location="'Gráfico 3.29'!A1" display="'Gráfico 3.29'!A1"/>
    <hyperlink ref="B65:D6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Z257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124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1112094</v>
      </c>
      <c r="D7" s="37" t="s">
        <v>4</v>
      </c>
      <c r="E7" s="36">
        <v>888</v>
      </c>
      <c r="F7" s="35">
        <f t="shared" ref="F7:F18" si="0">E7/C7*100</f>
        <v>7.9849365251498522E-2</v>
      </c>
      <c r="G7" s="35" t="s">
        <v>4</v>
      </c>
    </row>
    <row r="8" spans="1:7" x14ac:dyDescent="0.25">
      <c r="B8" s="57">
        <v>2003</v>
      </c>
      <c r="C8" s="89">
        <v>1137351</v>
      </c>
      <c r="D8" s="90">
        <f t="shared" ref="D8:D17" si="1">(C8/C7*100)-100</f>
        <v>2.2711209663931271</v>
      </c>
      <c r="E8" s="89">
        <v>986</v>
      </c>
      <c r="F8" s="55">
        <f t="shared" si="0"/>
        <v>8.6692674469007372E-2</v>
      </c>
      <c r="G8" s="55">
        <f t="shared" ref="G8:G17" si="2">(E8/E7*100)-100</f>
        <v>11.036036036036052</v>
      </c>
    </row>
    <row r="9" spans="1:7" x14ac:dyDescent="0.25">
      <c r="B9" s="38">
        <v>2004</v>
      </c>
      <c r="C9" s="36">
        <v>1141212</v>
      </c>
      <c r="D9" s="37">
        <f t="shared" si="1"/>
        <v>0.33947303866617062</v>
      </c>
      <c r="E9" s="36">
        <v>1081</v>
      </c>
      <c r="F9" s="35">
        <f t="shared" si="0"/>
        <v>9.4723854989257034E-2</v>
      </c>
      <c r="G9" s="35">
        <f t="shared" si="2"/>
        <v>9.6348884381338706</v>
      </c>
    </row>
    <row r="10" spans="1:7" x14ac:dyDescent="0.25">
      <c r="B10" s="57">
        <v>2005</v>
      </c>
      <c r="C10" s="89">
        <v>1154776</v>
      </c>
      <c r="D10" s="90">
        <f t="shared" si="1"/>
        <v>1.1885609334637053</v>
      </c>
      <c r="E10" s="89">
        <v>1125</v>
      </c>
      <c r="F10" s="55">
        <f t="shared" si="0"/>
        <v>9.7421491267570506E-2</v>
      </c>
      <c r="G10" s="55">
        <f t="shared" si="2"/>
        <v>4.0703052728954674</v>
      </c>
    </row>
    <row r="11" spans="1:7" x14ac:dyDescent="0.25">
      <c r="B11" s="38">
        <v>2006</v>
      </c>
      <c r="C11" s="36">
        <v>1195156</v>
      </c>
      <c r="D11" s="37">
        <f t="shared" si="1"/>
        <v>3.4967820598973418</v>
      </c>
      <c r="E11" s="36">
        <v>1210</v>
      </c>
      <c r="F11" s="35">
        <f t="shared" si="0"/>
        <v>0.101242013594878</v>
      </c>
      <c r="G11" s="35">
        <f t="shared" si="2"/>
        <v>7.5555555555555571</v>
      </c>
    </row>
    <row r="12" spans="1:7" x14ac:dyDescent="0.25">
      <c r="B12" s="57">
        <v>2007</v>
      </c>
      <c r="C12" s="89">
        <v>1215695</v>
      </c>
      <c r="D12" s="90">
        <f t="shared" si="1"/>
        <v>1.7185204274588415</v>
      </c>
      <c r="E12" s="89">
        <v>1220</v>
      </c>
      <c r="F12" s="55">
        <f t="shared" si="0"/>
        <v>0.10035411842608549</v>
      </c>
      <c r="G12" s="55">
        <f t="shared" si="2"/>
        <v>0.8264462809917319</v>
      </c>
    </row>
    <row r="13" spans="1:7" x14ac:dyDescent="0.25">
      <c r="B13" s="38">
        <v>2008</v>
      </c>
      <c r="C13" s="36">
        <v>1235678</v>
      </c>
      <c r="D13" s="37">
        <f t="shared" si="1"/>
        <v>1.6437511053348146</v>
      </c>
      <c r="E13" s="36">
        <v>1332</v>
      </c>
      <c r="F13" s="35">
        <f t="shared" si="0"/>
        <v>0.10779507282641596</v>
      </c>
      <c r="G13" s="35">
        <f t="shared" si="2"/>
        <v>9.1803278688524586</v>
      </c>
    </row>
    <row r="14" spans="1:7" x14ac:dyDescent="0.25">
      <c r="B14" s="57">
        <v>2009</v>
      </c>
      <c r="C14" s="89">
        <v>1260277</v>
      </c>
      <c r="D14" s="90">
        <f t="shared" si="1"/>
        <v>1.9907289763190619</v>
      </c>
      <c r="E14" s="89">
        <v>1413</v>
      </c>
      <c r="F14" s="55">
        <f t="shared" si="0"/>
        <v>0.11211820893343288</v>
      </c>
      <c r="G14" s="55">
        <f t="shared" si="2"/>
        <v>6.0810810810810807</v>
      </c>
    </row>
    <row r="15" spans="1:7" x14ac:dyDescent="0.25">
      <c r="B15" s="38">
        <v>2010</v>
      </c>
      <c r="C15" s="36">
        <v>1275487</v>
      </c>
      <c r="D15" s="37">
        <f t="shared" si="1"/>
        <v>1.2068775356528789</v>
      </c>
      <c r="E15" s="36">
        <v>1427</v>
      </c>
      <c r="F15" s="35">
        <f t="shared" si="0"/>
        <v>0.11187883529977177</v>
      </c>
      <c r="G15" s="35">
        <f t="shared" si="2"/>
        <v>0.99079971691435276</v>
      </c>
    </row>
    <row r="16" spans="1:7" x14ac:dyDescent="0.25">
      <c r="B16" s="57">
        <v>2011</v>
      </c>
      <c r="C16" s="89">
        <v>1294706</v>
      </c>
      <c r="D16" s="90">
        <f t="shared" si="1"/>
        <v>1.5067970116512441</v>
      </c>
      <c r="E16" s="89">
        <v>1530</v>
      </c>
      <c r="F16" s="55">
        <f t="shared" si="0"/>
        <v>0.11817354673570679</v>
      </c>
      <c r="G16" s="55">
        <f t="shared" si="2"/>
        <v>7.2179397337070839</v>
      </c>
    </row>
    <row r="17" spans="1:7" x14ac:dyDescent="0.25">
      <c r="B17" s="38">
        <v>2012</v>
      </c>
      <c r="C17" s="36">
        <v>1323083</v>
      </c>
      <c r="D17" s="37">
        <f t="shared" si="1"/>
        <v>2.191771722692252</v>
      </c>
      <c r="E17" s="36">
        <v>1660</v>
      </c>
      <c r="F17" s="35">
        <f t="shared" si="0"/>
        <v>0.12546454001751967</v>
      </c>
      <c r="G17" s="35">
        <f t="shared" si="2"/>
        <v>8.4967320261437891</v>
      </c>
    </row>
    <row r="18" spans="1:7" x14ac:dyDescent="0.25">
      <c r="B18" s="57">
        <v>2013</v>
      </c>
      <c r="C18" s="89">
        <v>1364771</v>
      </c>
      <c r="D18" s="90">
        <f>(C18/C17*100)-100</f>
        <v>3.1508227375002207</v>
      </c>
      <c r="E18" s="89">
        <v>1969</v>
      </c>
      <c r="F18" s="55">
        <f t="shared" si="0"/>
        <v>0.14427328833921588</v>
      </c>
      <c r="G18" s="55">
        <f>(E18/E17*100)-100</f>
        <v>18.614457831325296</v>
      </c>
    </row>
    <row r="19" spans="1:7" x14ac:dyDescent="0.25">
      <c r="B19" s="38">
        <v>2014</v>
      </c>
      <c r="C19" s="36">
        <v>1414624</v>
      </c>
      <c r="D19" s="37">
        <f t="shared" ref="D19:D20" si="3">(C19/C18*100)-100</f>
        <v>3.652847254228007</v>
      </c>
      <c r="E19" s="141">
        <v>2288</v>
      </c>
      <c r="F19" s="35">
        <f t="shared" ref="F19:F21" si="4">E19/C19*100</f>
        <v>0.16173909109417059</v>
      </c>
      <c r="G19" s="35">
        <f t="shared" ref="G19:G20" si="5">(E19/E18*100)-100</f>
        <v>16.201117318435763</v>
      </c>
    </row>
    <row r="20" spans="1:7" x14ac:dyDescent="0.25">
      <c r="B20" s="34">
        <v>2015</v>
      </c>
      <c r="C20" s="32">
        <v>1484595</v>
      </c>
      <c r="D20" s="33">
        <f t="shared" si="3"/>
        <v>4.9462613387020156</v>
      </c>
      <c r="E20" s="58">
        <v>2394</v>
      </c>
      <c r="F20" s="31">
        <f t="shared" si="4"/>
        <v>0.16125610014852534</v>
      </c>
      <c r="G20" s="31">
        <f t="shared" si="5"/>
        <v>4.6328671328671192</v>
      </c>
    </row>
    <row r="21" spans="1:7" x14ac:dyDescent="0.25">
      <c r="B21" s="146">
        <v>2016</v>
      </c>
      <c r="C21" s="147">
        <v>1594723</v>
      </c>
      <c r="D21" s="148">
        <f>(C21/C20*100)-100</f>
        <v>7.4180500405834664</v>
      </c>
      <c r="E21" s="147">
        <v>2615</v>
      </c>
      <c r="F21" s="149">
        <f t="shared" si="4"/>
        <v>0.16397832099994794</v>
      </c>
      <c r="G21" s="149">
        <f>(E21/E20*100)-100</f>
        <v>9.2314118629908108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78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157" t="s">
        <v>242</v>
      </c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</sheetData>
  <mergeCells count="6"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0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68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1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207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69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3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30" customHeight="1" x14ac:dyDescent="0.25">
      <c r="A20" s="75" t="s">
        <v>5</v>
      </c>
      <c r="B20" s="250" t="s">
        <v>91</v>
      </c>
      <c r="C20" s="244"/>
      <c r="D20" s="244"/>
      <c r="E20" s="244"/>
      <c r="F20" s="244"/>
    </row>
    <row r="21" spans="1:7" s="20" customFormat="1" ht="30" customHeight="1" x14ac:dyDescent="0.25">
      <c r="A21" s="23" t="s">
        <v>6</v>
      </c>
      <c r="B21" s="195" t="s">
        <v>70</v>
      </c>
      <c r="C21" s="179"/>
      <c r="D21" s="179"/>
      <c r="E21" s="179"/>
      <c r="F21" s="179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195" t="s">
        <v>88</v>
      </c>
      <c r="C20" s="179"/>
      <c r="D20" s="179"/>
      <c r="E20" s="179"/>
      <c r="F20" s="179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88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6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254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23" t="s">
        <v>5</v>
      </c>
      <c r="B20" s="193" t="s">
        <v>12</v>
      </c>
      <c r="C20" s="194"/>
      <c r="D20" s="194"/>
      <c r="E20" s="194"/>
      <c r="F20" s="194"/>
    </row>
    <row r="21" spans="1:6" s="20" customFormat="1" ht="15" customHeight="1" x14ac:dyDescent="0.25">
      <c r="A21" s="23" t="s">
        <v>6</v>
      </c>
      <c r="B21" s="193" t="s">
        <v>71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7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72</v>
      </c>
      <c r="C20" s="179"/>
      <c r="D20" s="179"/>
      <c r="E20" s="179"/>
      <c r="F20" s="179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>
      <c r="B27" s="221"/>
      <c r="C27" s="179"/>
      <c r="D27" s="179"/>
      <c r="E27" s="179"/>
      <c r="F27" s="179"/>
      <c r="G27" s="179"/>
    </row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B27:G27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8"/>
  <dimension ref="A1:P57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73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9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36" t="s">
        <v>90</v>
      </c>
      <c r="C20" s="179"/>
      <c r="D20" s="179"/>
      <c r="E20" s="179"/>
      <c r="F20" s="179"/>
    </row>
    <row r="21" spans="1:7" s="20" customFormat="1" ht="30" customHeight="1" x14ac:dyDescent="0.25">
      <c r="A21" s="23" t="s">
        <v>6</v>
      </c>
      <c r="B21" s="242" t="s">
        <v>249</v>
      </c>
      <c r="C21" s="242"/>
      <c r="D21" s="242"/>
      <c r="E21" s="242"/>
      <c r="F21" s="242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Z26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7" t="s">
        <v>125</v>
      </c>
      <c r="C2" s="197"/>
      <c r="D2" s="197"/>
      <c r="E2" s="198"/>
      <c r="F2" s="198"/>
      <c r="G2" s="198"/>
    </row>
    <row r="3" spans="1:11" s="95" customFormat="1" ht="30" customHeight="1" x14ac:dyDescent="0.25">
      <c r="B3" s="216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7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24320</v>
      </c>
      <c r="D5" s="37" t="s">
        <v>4</v>
      </c>
      <c r="E5" s="40">
        <v>1</v>
      </c>
      <c r="F5" s="39">
        <f t="shared" ref="F5:F18" si="0">E5/C5*100</f>
        <v>4.1118421052631577E-3</v>
      </c>
      <c r="G5" s="35" t="s">
        <v>4</v>
      </c>
    </row>
    <row r="6" spans="1:11" x14ac:dyDescent="0.25">
      <c r="B6" s="85">
        <v>2001</v>
      </c>
      <c r="C6" s="86">
        <v>31731</v>
      </c>
      <c r="D6" s="33">
        <f t="shared" ref="D6" si="1">(C6/C5*100)-100</f>
        <v>30.47286184210526</v>
      </c>
      <c r="E6" s="86">
        <v>1</v>
      </c>
      <c r="F6" s="88">
        <f t="shared" si="0"/>
        <v>3.1514922315716495E-3</v>
      </c>
      <c r="G6" s="55">
        <f t="shared" ref="G6:G20" si="2">(E6/E5*100)-100</f>
        <v>0</v>
      </c>
    </row>
    <row r="7" spans="1:11" x14ac:dyDescent="0.25">
      <c r="B7" s="38">
        <v>2002</v>
      </c>
      <c r="C7" s="36">
        <v>36011</v>
      </c>
      <c r="D7" s="37">
        <f>(C7/C6*100)-100</f>
        <v>13.488386751126669</v>
      </c>
      <c r="E7" s="36">
        <v>0</v>
      </c>
      <c r="F7" s="35">
        <f t="shared" si="0"/>
        <v>0</v>
      </c>
      <c r="G7" s="35">
        <f>(E7/E6*100)-100</f>
        <v>-100</v>
      </c>
    </row>
    <row r="8" spans="1:11" x14ac:dyDescent="0.25">
      <c r="B8" s="57">
        <v>2003</v>
      </c>
      <c r="C8" s="89">
        <v>44694</v>
      </c>
      <c r="D8" s="90">
        <f t="shared" ref="D8:D16" si="3">(C8/C7*100)-100</f>
        <v>24.112076865402244</v>
      </c>
      <c r="E8" s="89">
        <v>0</v>
      </c>
      <c r="F8" s="55">
        <f t="shared" si="0"/>
        <v>0</v>
      </c>
      <c r="G8" s="55">
        <v>0</v>
      </c>
    </row>
    <row r="9" spans="1:11" x14ac:dyDescent="0.25">
      <c r="B9" s="38">
        <v>2004</v>
      </c>
      <c r="C9" s="36">
        <v>41645</v>
      </c>
      <c r="D9" s="37">
        <f t="shared" si="3"/>
        <v>-6.8219447800599653</v>
      </c>
      <c r="E9" s="36">
        <v>0</v>
      </c>
      <c r="F9" s="35">
        <f t="shared" si="0"/>
        <v>0</v>
      </c>
      <c r="G9" s="35">
        <v>0</v>
      </c>
    </row>
    <row r="10" spans="1:11" x14ac:dyDescent="0.25">
      <c r="B10" s="57">
        <v>2005</v>
      </c>
      <c r="C10" s="89">
        <v>34876</v>
      </c>
      <c r="D10" s="90">
        <f t="shared" si="3"/>
        <v>-16.254052107095688</v>
      </c>
      <c r="E10" s="89">
        <v>0</v>
      </c>
      <c r="F10" s="55">
        <f t="shared" si="0"/>
        <v>0</v>
      </c>
      <c r="G10" s="55">
        <v>0</v>
      </c>
    </row>
    <row r="11" spans="1:11" x14ac:dyDescent="0.25">
      <c r="B11" s="38">
        <v>2006</v>
      </c>
      <c r="C11" s="36">
        <v>25746</v>
      </c>
      <c r="D11" s="37">
        <f t="shared" si="3"/>
        <v>-26.1784608326643</v>
      </c>
      <c r="E11" s="36">
        <v>2</v>
      </c>
      <c r="F11" s="35">
        <f t="shared" si="0"/>
        <v>7.7681970014759575E-3</v>
      </c>
      <c r="G11" s="35">
        <v>0</v>
      </c>
    </row>
    <row r="12" spans="1:11" x14ac:dyDescent="0.25">
      <c r="B12" s="57">
        <v>2007</v>
      </c>
      <c r="C12" s="89">
        <v>14010</v>
      </c>
      <c r="D12" s="90">
        <f t="shared" si="3"/>
        <v>-45.583780004660923</v>
      </c>
      <c r="E12" s="89">
        <v>0</v>
      </c>
      <c r="F12" s="55">
        <f t="shared" si="0"/>
        <v>0</v>
      </c>
      <c r="G12" s="55">
        <v>0</v>
      </c>
    </row>
    <row r="13" spans="1:11" x14ac:dyDescent="0.25">
      <c r="B13" s="38">
        <v>2008</v>
      </c>
      <c r="C13" s="36">
        <v>10258</v>
      </c>
      <c r="D13" s="37">
        <f t="shared" si="3"/>
        <v>-26.780870806566739</v>
      </c>
      <c r="E13" s="36">
        <v>0</v>
      </c>
      <c r="F13" s="35">
        <f t="shared" si="0"/>
        <v>0</v>
      </c>
      <c r="G13" s="35">
        <v>0</v>
      </c>
    </row>
    <row r="14" spans="1:11" x14ac:dyDescent="0.25">
      <c r="B14" s="57">
        <v>2009</v>
      </c>
      <c r="C14" s="89">
        <v>7978</v>
      </c>
      <c r="D14" s="90">
        <f t="shared" si="3"/>
        <v>-22.226554883992975</v>
      </c>
      <c r="E14" s="89">
        <v>0</v>
      </c>
      <c r="F14" s="55">
        <f t="shared" si="0"/>
        <v>0</v>
      </c>
      <c r="G14" s="55">
        <v>0</v>
      </c>
    </row>
    <row r="15" spans="1:11" x14ac:dyDescent="0.25">
      <c r="B15" s="38">
        <v>2010</v>
      </c>
      <c r="C15" s="36">
        <v>6135</v>
      </c>
      <c r="D15" s="37">
        <f t="shared" si="3"/>
        <v>-23.101027826522937</v>
      </c>
      <c r="E15" s="36">
        <v>0</v>
      </c>
      <c r="F15" s="35">
        <f t="shared" si="0"/>
        <v>0</v>
      </c>
      <c r="G15" s="35">
        <v>0</v>
      </c>
    </row>
    <row r="16" spans="1:11" x14ac:dyDescent="0.25">
      <c r="B16" s="57">
        <v>2011</v>
      </c>
      <c r="C16" s="89">
        <v>6690</v>
      </c>
      <c r="D16" s="90">
        <f t="shared" si="3"/>
        <v>9.0464547677261606</v>
      </c>
      <c r="E16" s="89">
        <v>2</v>
      </c>
      <c r="F16" s="55">
        <f t="shared" si="0"/>
        <v>2.9895366218236175E-2</v>
      </c>
      <c r="G16" s="55">
        <v>0</v>
      </c>
    </row>
    <row r="17" spans="1:7" x14ac:dyDescent="0.25">
      <c r="B17" s="38">
        <v>2012</v>
      </c>
      <c r="C17" s="36">
        <v>7043</v>
      </c>
      <c r="D17" s="37">
        <f>(C17/C16*100)-100</f>
        <v>5.2765321375186858</v>
      </c>
      <c r="E17" s="36">
        <v>3</v>
      </c>
      <c r="F17" s="35">
        <f t="shared" si="0"/>
        <v>4.2595484878602867E-2</v>
      </c>
      <c r="G17" s="35">
        <f t="shared" si="2"/>
        <v>50</v>
      </c>
    </row>
    <row r="18" spans="1:7" x14ac:dyDescent="0.25">
      <c r="B18" s="57">
        <v>2013</v>
      </c>
      <c r="C18" s="89">
        <v>7354</v>
      </c>
      <c r="D18" s="33">
        <f>(C18/C17*100)-100</f>
        <v>4.4157319324151558</v>
      </c>
      <c r="E18" s="89">
        <v>0</v>
      </c>
      <c r="F18" s="31">
        <f t="shared" si="0"/>
        <v>0</v>
      </c>
      <c r="G18" s="55">
        <f t="shared" si="2"/>
        <v>-100</v>
      </c>
    </row>
    <row r="19" spans="1:7" x14ac:dyDescent="0.25">
      <c r="B19" s="38">
        <v>2014</v>
      </c>
      <c r="C19" s="36">
        <v>7570</v>
      </c>
      <c r="D19" s="37">
        <f t="shared" ref="D19:D20" si="4">(C19/C18*100)-100</f>
        <v>2.9371770465053118</v>
      </c>
      <c r="E19" s="141">
        <v>3</v>
      </c>
      <c r="F19" s="35">
        <f t="shared" ref="F19:F21" si="5">E19/C19*100</f>
        <v>3.9630118890356669E-2</v>
      </c>
      <c r="G19" s="35">
        <v>0</v>
      </c>
    </row>
    <row r="20" spans="1:7" x14ac:dyDescent="0.25">
      <c r="B20" s="34">
        <v>2015</v>
      </c>
      <c r="C20" s="32">
        <v>8144</v>
      </c>
      <c r="D20" s="33">
        <f t="shared" si="4"/>
        <v>7.5825627476882431</v>
      </c>
      <c r="E20" s="58">
        <v>1</v>
      </c>
      <c r="F20" s="31">
        <f t="shared" si="5"/>
        <v>1.2278978388998035E-2</v>
      </c>
      <c r="G20" s="31">
        <f t="shared" si="2"/>
        <v>-66.666666666666671</v>
      </c>
    </row>
    <row r="21" spans="1:7" x14ac:dyDescent="0.25">
      <c r="B21" s="146">
        <v>2016</v>
      </c>
      <c r="C21" s="147">
        <v>8530</v>
      </c>
      <c r="D21" s="148">
        <f>(C21/C20*100)-100</f>
        <v>4.7396856581532347</v>
      </c>
      <c r="E21" s="147">
        <v>2</v>
      </c>
      <c r="F21" s="149">
        <f t="shared" si="5"/>
        <v>2.3446658851113716E-2</v>
      </c>
      <c r="G21" s="149">
        <f>(E21/E20*100)-100</f>
        <v>100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18" t="s">
        <v>90</v>
      </c>
      <c r="C23" s="219"/>
      <c r="D23" s="219"/>
      <c r="E23" s="219"/>
      <c r="F23" s="219"/>
      <c r="G23" s="219"/>
    </row>
    <row r="24" spans="1:7" s="98" customFormat="1" x14ac:dyDescent="0.25">
      <c r="A24" s="96" t="s">
        <v>6</v>
      </c>
      <c r="B24" s="196" t="s">
        <v>79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250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1"/>
  <dimension ref="A1:P54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3" t="s">
        <v>92</v>
      </c>
      <c r="C20" s="194"/>
      <c r="D20" s="194"/>
      <c r="E20" s="194"/>
      <c r="F20" s="194"/>
    </row>
    <row r="21" spans="1:6" s="20" customFormat="1" ht="30" customHeight="1" x14ac:dyDescent="0.25">
      <c r="A21" s="23" t="s">
        <v>6</v>
      </c>
      <c r="B21" s="193" t="s">
        <v>74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2"/>
  <dimension ref="A1:P57"/>
  <sheetViews>
    <sheetView showGridLines="0" topLeftCell="A2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45" customHeight="1" x14ac:dyDescent="0.25">
      <c r="A20" s="23" t="s">
        <v>6</v>
      </c>
      <c r="B20" s="193" t="s">
        <v>216</v>
      </c>
      <c r="C20" s="193"/>
      <c r="D20" s="193"/>
      <c r="E20" s="193"/>
      <c r="F20" s="193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5" t="s">
        <v>75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4"/>
  <dimension ref="A1:P53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75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36" t="s">
        <v>75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222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7"/>
  <dimension ref="A1:P54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80" customFormat="1" ht="45" customHeight="1" x14ac:dyDescent="0.25">
      <c r="A20" s="23" t="s">
        <v>5</v>
      </c>
      <c r="B20" s="250" t="s">
        <v>89</v>
      </c>
      <c r="C20" s="169"/>
      <c r="D20" s="169"/>
      <c r="E20" s="169"/>
      <c r="F20" s="169"/>
    </row>
    <row r="21" spans="1:6" s="20" customFormat="1" ht="45" customHeight="1" x14ac:dyDescent="0.25">
      <c r="A21" s="23" t="s">
        <v>6</v>
      </c>
      <c r="B21" s="242" t="s">
        <v>113</v>
      </c>
      <c r="C21" s="242"/>
      <c r="D21" s="242"/>
      <c r="E21" s="242"/>
      <c r="F21" s="242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0:F20"/>
    <mergeCell ref="B2:F2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225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76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M29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126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57295</v>
      </c>
      <c r="D5" s="41" t="s">
        <v>4</v>
      </c>
      <c r="E5" s="40">
        <v>1324</v>
      </c>
      <c r="F5" s="39">
        <f t="shared" ref="F5:F20" si="0">E5/C5*100</f>
        <v>2.3108473688803559</v>
      </c>
      <c r="G5" s="39" t="s">
        <v>4</v>
      </c>
    </row>
    <row r="6" spans="1:13" ht="15" customHeight="1" x14ac:dyDescent="0.25">
      <c r="B6" s="81">
        <v>2001</v>
      </c>
      <c r="C6" s="82">
        <v>65974</v>
      </c>
      <c r="D6" s="83">
        <f t="shared" ref="D6:D17" si="1">(C6/C5*100)-100</f>
        <v>15.147918666550325</v>
      </c>
      <c r="E6" s="82">
        <v>1347</v>
      </c>
      <c r="F6" s="84">
        <f t="shared" si="0"/>
        <v>2.0417134022493708</v>
      </c>
      <c r="G6" s="84">
        <f t="shared" ref="G6:G20" si="2">(E6/E5*100)-100</f>
        <v>1.7371601208459282</v>
      </c>
    </row>
    <row r="7" spans="1:13" ht="15" customHeight="1" x14ac:dyDescent="0.25">
      <c r="B7" s="38">
        <v>2002</v>
      </c>
      <c r="C7" s="36">
        <v>70230</v>
      </c>
      <c r="D7" s="37">
        <f t="shared" si="1"/>
        <v>6.4510261618213178</v>
      </c>
      <c r="E7" s="36">
        <v>1567</v>
      </c>
      <c r="F7" s="35">
        <f t="shared" si="0"/>
        <v>2.2312402107361526</v>
      </c>
      <c r="G7" s="35">
        <f t="shared" si="2"/>
        <v>16.332590942835921</v>
      </c>
    </row>
    <row r="8" spans="1:13" ht="15" customHeight="1" x14ac:dyDescent="0.25">
      <c r="B8" s="34">
        <v>2003</v>
      </c>
      <c r="C8" s="32">
        <v>68800</v>
      </c>
      <c r="D8" s="33">
        <f t="shared" si="1"/>
        <v>-2.0361668802506045</v>
      </c>
      <c r="E8" s="32">
        <v>1823</v>
      </c>
      <c r="F8" s="31">
        <f t="shared" si="0"/>
        <v>2.6497093023255811</v>
      </c>
      <c r="G8" s="31">
        <f t="shared" si="2"/>
        <v>16.336949585194645</v>
      </c>
    </row>
    <row r="9" spans="1:13" ht="15" customHeight="1" x14ac:dyDescent="0.25">
      <c r="B9" s="38">
        <v>2004</v>
      </c>
      <c r="C9" s="36">
        <v>72446</v>
      </c>
      <c r="D9" s="37">
        <f t="shared" si="1"/>
        <v>5.29941860465118</v>
      </c>
      <c r="E9" s="36">
        <v>1907</v>
      </c>
      <c r="F9" s="35">
        <f t="shared" si="0"/>
        <v>2.6323054412942053</v>
      </c>
      <c r="G9" s="35">
        <f t="shared" si="2"/>
        <v>4.6077893582007619</v>
      </c>
    </row>
    <row r="10" spans="1:13" ht="15" customHeight="1" x14ac:dyDescent="0.25">
      <c r="B10" s="34">
        <v>2005</v>
      </c>
      <c r="C10" s="32">
        <v>77411</v>
      </c>
      <c r="D10" s="33">
        <f t="shared" si="1"/>
        <v>6.8533804488860568</v>
      </c>
      <c r="E10" s="32">
        <v>1934</v>
      </c>
      <c r="F10" s="31">
        <f t="shared" si="0"/>
        <v>2.4983529472555577</v>
      </c>
      <c r="G10" s="31">
        <f t="shared" si="2"/>
        <v>1.4158363922391288</v>
      </c>
    </row>
    <row r="11" spans="1:13" ht="15" customHeight="1" x14ac:dyDescent="0.25">
      <c r="B11" s="38">
        <v>2006</v>
      </c>
      <c r="C11" s="36">
        <v>83433</v>
      </c>
      <c r="D11" s="37">
        <f t="shared" si="1"/>
        <v>7.7792561780625391</v>
      </c>
      <c r="E11" s="36">
        <v>2030</v>
      </c>
      <c r="F11" s="35">
        <f t="shared" si="0"/>
        <v>2.4330900243309004</v>
      </c>
      <c r="G11" s="35">
        <f t="shared" si="2"/>
        <v>4.9638055842812889</v>
      </c>
    </row>
    <row r="12" spans="1:13" ht="15" customHeight="1" x14ac:dyDescent="0.25">
      <c r="B12" s="34">
        <v>2007</v>
      </c>
      <c r="C12" s="32">
        <v>93387</v>
      </c>
      <c r="D12" s="33">
        <f t="shared" si="1"/>
        <v>11.930531084822562</v>
      </c>
      <c r="E12" s="32">
        <v>2293</v>
      </c>
      <c r="F12" s="31">
        <f t="shared" si="0"/>
        <v>2.4553738743079871</v>
      </c>
      <c r="G12" s="31">
        <f t="shared" si="2"/>
        <v>12.955665024630548</v>
      </c>
    </row>
    <row r="13" spans="1:13" ht="15" customHeight="1" x14ac:dyDescent="0.25">
      <c r="B13" s="38">
        <v>2008</v>
      </c>
      <c r="C13" s="36">
        <v>106012</v>
      </c>
      <c r="D13" s="37">
        <f t="shared" si="1"/>
        <v>13.519012282223429</v>
      </c>
      <c r="E13" s="36">
        <v>3200</v>
      </c>
      <c r="F13" s="35">
        <f t="shared" si="0"/>
        <v>3.0185262045806134</v>
      </c>
      <c r="G13" s="35">
        <f t="shared" si="2"/>
        <v>39.555167902311382</v>
      </c>
    </row>
    <row r="14" spans="1:13" ht="15" customHeight="1" x14ac:dyDescent="0.25">
      <c r="B14" s="34">
        <v>2009</v>
      </c>
      <c r="C14" s="32">
        <v>102714</v>
      </c>
      <c r="D14" s="33">
        <f t="shared" si="1"/>
        <v>-3.1109685695958973</v>
      </c>
      <c r="E14" s="32">
        <v>2854</v>
      </c>
      <c r="F14" s="31">
        <f t="shared" si="0"/>
        <v>2.7785890920419809</v>
      </c>
      <c r="G14" s="31">
        <f t="shared" si="2"/>
        <v>-10.8125</v>
      </c>
    </row>
    <row r="15" spans="1:13" ht="15" customHeight="1" x14ac:dyDescent="0.25">
      <c r="B15" s="38">
        <v>2010</v>
      </c>
      <c r="C15" s="36">
        <v>113582</v>
      </c>
      <c r="D15" s="37">
        <f t="shared" si="1"/>
        <v>10.580836108028109</v>
      </c>
      <c r="E15" s="36">
        <v>2717</v>
      </c>
      <c r="F15" s="35">
        <f t="shared" si="0"/>
        <v>2.3921043827367012</v>
      </c>
      <c r="G15" s="35">
        <f t="shared" si="2"/>
        <v>-4.8002803083391825</v>
      </c>
    </row>
    <row r="16" spans="1:13" ht="15" customHeight="1" x14ac:dyDescent="0.25">
      <c r="B16" s="34">
        <v>2011</v>
      </c>
      <c r="C16" s="32">
        <v>117948</v>
      </c>
      <c r="D16" s="33">
        <f t="shared" si="1"/>
        <v>3.8439189308164998</v>
      </c>
      <c r="E16" s="32">
        <v>3140</v>
      </c>
      <c r="F16" s="31">
        <f t="shared" si="0"/>
        <v>2.6621901176789771</v>
      </c>
      <c r="G16" s="31">
        <f t="shared" si="2"/>
        <v>15.568641884431372</v>
      </c>
      <c r="J16"/>
      <c r="L16"/>
      <c r="M16"/>
    </row>
    <row r="17" spans="1:13" ht="15" customHeight="1" x14ac:dyDescent="0.25">
      <c r="B17" s="38">
        <v>2012</v>
      </c>
      <c r="C17" s="36">
        <v>128948</v>
      </c>
      <c r="D17" s="37">
        <f t="shared" si="1"/>
        <v>9.326143724353102</v>
      </c>
      <c r="E17" s="36">
        <v>4228</v>
      </c>
      <c r="F17" s="35">
        <f t="shared" si="0"/>
        <v>3.2788410832273476</v>
      </c>
      <c r="G17" s="35">
        <f t="shared" si="2"/>
        <v>34.649681528662427</v>
      </c>
      <c r="J17"/>
      <c r="L17"/>
      <c r="M17"/>
    </row>
    <row r="18" spans="1:13" ht="15" customHeight="1" x14ac:dyDescent="0.25">
      <c r="B18" s="34">
        <v>2013</v>
      </c>
      <c r="C18" s="32">
        <v>117595</v>
      </c>
      <c r="D18" s="33">
        <f>(C18/C17*100)-100</f>
        <v>-8.8043242237180834</v>
      </c>
      <c r="E18" s="32">
        <v>4332</v>
      </c>
      <c r="F18" s="31">
        <f t="shared" si="0"/>
        <v>3.6838300948169569</v>
      </c>
      <c r="G18" s="31">
        <f t="shared" si="2"/>
        <v>2.4597918637653748</v>
      </c>
      <c r="J18"/>
      <c r="L18"/>
      <c r="M18"/>
    </row>
    <row r="19" spans="1:13" ht="15" customHeight="1" x14ac:dyDescent="0.25">
      <c r="B19" s="38">
        <v>2014</v>
      </c>
      <c r="C19" s="36">
        <v>123569</v>
      </c>
      <c r="D19" s="37">
        <f>(C19/C18*100)-100</f>
        <v>5.0801479654747084</v>
      </c>
      <c r="E19" s="141">
        <v>3594</v>
      </c>
      <c r="F19" s="35">
        <f t="shared" si="0"/>
        <v>2.9084964675606342</v>
      </c>
      <c r="G19" s="35">
        <f t="shared" si="2"/>
        <v>-17.036011080332415</v>
      </c>
      <c r="J19"/>
      <c r="L19"/>
      <c r="M19"/>
    </row>
    <row r="20" spans="1:13" ht="15" customHeight="1" x14ac:dyDescent="0.25">
      <c r="B20" s="34">
        <v>2015</v>
      </c>
      <c r="C20" s="32">
        <v>149155</v>
      </c>
      <c r="D20" s="33">
        <f>(C20/C19*100)-100</f>
        <v>20.705840461604438</v>
      </c>
      <c r="E20" s="58">
        <v>3442</v>
      </c>
      <c r="F20" s="31">
        <f t="shared" si="0"/>
        <v>2.3076665214039087</v>
      </c>
      <c r="G20" s="31">
        <f t="shared" si="2"/>
        <v>-4.2292710072342743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50" t="s">
        <v>4</v>
      </c>
      <c r="F21" s="149" t="s">
        <v>4</v>
      </c>
      <c r="G21" s="149" t="s">
        <v>4</v>
      </c>
    </row>
    <row r="22" spans="1:13" s="52" customFormat="1" ht="15" customHeight="1" x14ac:dyDescent="0.25">
      <c r="B22" s="34"/>
      <c r="C22" s="58"/>
      <c r="D22" s="31"/>
      <c r="E22" s="58"/>
      <c r="F22" s="31"/>
      <c r="G22" s="31"/>
      <c r="K22" s="53"/>
    </row>
    <row r="23" spans="1:13" ht="15" customHeight="1" x14ac:dyDescent="0.25">
      <c r="A23" s="23" t="s">
        <v>6</v>
      </c>
      <c r="B23" s="195" t="s">
        <v>30</v>
      </c>
      <c r="C23" s="221"/>
      <c r="D23" s="221"/>
      <c r="E23" s="221"/>
      <c r="F23" s="221"/>
      <c r="G23" s="221"/>
    </row>
    <row r="24" spans="1:13" ht="15" customHeight="1" x14ac:dyDescent="0.25">
      <c r="A24" s="22" t="s">
        <v>2</v>
      </c>
      <c r="B24" s="181" t="s">
        <v>242</v>
      </c>
      <c r="C24" s="220"/>
      <c r="D24" s="220"/>
      <c r="E24" s="220"/>
      <c r="F24" s="220"/>
      <c r="G24" s="220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  <row r="29" spans="1:13" ht="12" customHeight="1" x14ac:dyDescent="0.25">
      <c r="B29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1112158</v>
      </c>
      <c r="D6" s="87" t="s">
        <v>4</v>
      </c>
      <c r="E6" s="86">
        <v>21331</v>
      </c>
      <c r="F6" s="88">
        <f t="shared" ref="F6:F21" si="0">E6/C6*100</f>
        <v>1.9179828765337299</v>
      </c>
      <c r="G6" s="88" t="s">
        <v>4</v>
      </c>
    </row>
    <row r="7" spans="1:13" ht="15" customHeight="1" x14ac:dyDescent="0.25">
      <c r="B7" s="38">
        <v>2002</v>
      </c>
      <c r="C7" s="36">
        <v>1151799</v>
      </c>
      <c r="D7" s="37">
        <f t="shared" ref="D7:D20" si="1">(C7/C6*100)-100</f>
        <v>3.5643316866847954</v>
      </c>
      <c r="E7" s="36">
        <v>21657</v>
      </c>
      <c r="F7" s="35">
        <f t="shared" si="0"/>
        <v>1.8802759856537468</v>
      </c>
      <c r="G7" s="35">
        <f t="shared" ref="G7:G20" si="2">(E7/E6*100)-100</f>
        <v>1.528292156954663</v>
      </c>
    </row>
    <row r="8" spans="1:13" ht="15" customHeight="1" x14ac:dyDescent="0.25">
      <c r="B8" s="57">
        <v>2003</v>
      </c>
      <c r="C8" s="89">
        <v>1185456</v>
      </c>
      <c r="D8" s="90">
        <f t="shared" si="1"/>
        <v>2.9221244331693299</v>
      </c>
      <c r="E8" s="89">
        <v>22324</v>
      </c>
      <c r="F8" s="55">
        <f t="shared" si="0"/>
        <v>1.8831571985801245</v>
      </c>
      <c r="G8" s="55">
        <f t="shared" si="2"/>
        <v>3.0798356189684739</v>
      </c>
    </row>
    <row r="9" spans="1:13" ht="15" customHeight="1" x14ac:dyDescent="0.25">
      <c r="B9" s="38">
        <v>2004</v>
      </c>
      <c r="C9" s="36">
        <v>1220062</v>
      </c>
      <c r="D9" s="37">
        <f t="shared" si="1"/>
        <v>2.9192142095531182</v>
      </c>
      <c r="E9" s="36">
        <v>22795</v>
      </c>
      <c r="F9" s="35">
        <f t="shared" si="0"/>
        <v>1.868347674134593</v>
      </c>
      <c r="G9" s="35">
        <f t="shared" si="2"/>
        <v>2.1098369467837301</v>
      </c>
    </row>
    <row r="10" spans="1:13" ht="15" customHeight="1" x14ac:dyDescent="0.25">
      <c r="B10" s="57">
        <v>2005</v>
      </c>
      <c r="C10" s="89">
        <v>1268915</v>
      </c>
      <c r="D10" s="90">
        <f t="shared" si="1"/>
        <v>4.0041407731738161</v>
      </c>
      <c r="E10" s="89">
        <v>23337</v>
      </c>
      <c r="F10" s="55">
        <f t="shared" si="0"/>
        <v>1.8391302805940506</v>
      </c>
      <c r="G10" s="55">
        <f t="shared" si="2"/>
        <v>2.3777144110550523</v>
      </c>
    </row>
    <row r="11" spans="1:13" ht="15" customHeight="1" x14ac:dyDescent="0.25">
      <c r="B11" s="38">
        <v>2006</v>
      </c>
      <c r="C11" s="36">
        <v>1319302</v>
      </c>
      <c r="D11" s="37">
        <f t="shared" si="1"/>
        <v>3.9708727534941204</v>
      </c>
      <c r="E11" s="36">
        <v>24005</v>
      </c>
      <c r="F11" s="35">
        <f t="shared" si="0"/>
        <v>1.8195227476347342</v>
      </c>
      <c r="G11" s="35">
        <f t="shared" si="2"/>
        <v>2.8624073359900564</v>
      </c>
    </row>
    <row r="12" spans="1:13" ht="15" customHeight="1" x14ac:dyDescent="0.25">
      <c r="B12" s="57">
        <v>2007</v>
      </c>
      <c r="C12" s="89">
        <v>1380323</v>
      </c>
      <c r="D12" s="90">
        <f t="shared" si="1"/>
        <v>4.625248805807928</v>
      </c>
      <c r="E12" s="89">
        <v>24950</v>
      </c>
      <c r="F12" s="55">
        <f t="shared" si="0"/>
        <v>1.8075479434885893</v>
      </c>
      <c r="G12" s="55">
        <f t="shared" si="2"/>
        <v>3.9366798583628366</v>
      </c>
    </row>
    <row r="13" spans="1:13" ht="15" customHeight="1" x14ac:dyDescent="0.25">
      <c r="B13" s="38">
        <v>2008</v>
      </c>
      <c r="C13" s="36">
        <v>1443937</v>
      </c>
      <c r="D13" s="37">
        <f t="shared" si="1"/>
        <v>4.6086314579993228</v>
      </c>
      <c r="E13" s="36">
        <v>26541</v>
      </c>
      <c r="F13" s="35">
        <f t="shared" si="0"/>
        <v>1.8380995846771708</v>
      </c>
      <c r="G13" s="35">
        <f t="shared" si="2"/>
        <v>6.3767535070140298</v>
      </c>
    </row>
    <row r="14" spans="1:13" ht="15" customHeight="1" x14ac:dyDescent="0.25">
      <c r="B14" s="57">
        <v>2009</v>
      </c>
      <c r="C14" s="89">
        <v>1503806</v>
      </c>
      <c r="D14" s="90">
        <f t="shared" si="1"/>
        <v>4.1462335268089845</v>
      </c>
      <c r="E14" s="89">
        <v>27532</v>
      </c>
      <c r="F14" s="55">
        <f t="shared" si="0"/>
        <v>1.8308212628490643</v>
      </c>
      <c r="G14" s="55">
        <f t="shared" si="2"/>
        <v>3.7338457480878589</v>
      </c>
      <c r="H14" s="46"/>
    </row>
    <row r="15" spans="1:13" ht="15" customHeight="1" x14ac:dyDescent="0.25">
      <c r="B15" s="38">
        <v>2010</v>
      </c>
      <c r="C15" s="36">
        <v>1628793</v>
      </c>
      <c r="D15" s="37">
        <f t="shared" si="1"/>
        <v>8.3113779303979385</v>
      </c>
      <c r="E15" s="36">
        <v>28310</v>
      </c>
      <c r="F15" s="35">
        <f t="shared" si="0"/>
        <v>1.7380968606814984</v>
      </c>
      <c r="G15" s="35">
        <f t="shared" si="2"/>
        <v>2.8258027023100283</v>
      </c>
    </row>
    <row r="16" spans="1:13" ht="15" customHeight="1" x14ac:dyDescent="0.25">
      <c r="B16" s="57">
        <v>2011</v>
      </c>
      <c r="C16" s="89">
        <v>1643614</v>
      </c>
      <c r="D16" s="90">
        <f t="shared" si="1"/>
        <v>0.90993760410316327</v>
      </c>
      <c r="E16" s="89">
        <v>29453</v>
      </c>
      <c r="F16" s="55">
        <f t="shared" si="0"/>
        <v>1.7919657535163367</v>
      </c>
      <c r="G16" s="55">
        <f t="shared" si="2"/>
        <v>4.037442599788065</v>
      </c>
      <c r="J16"/>
      <c r="L16"/>
      <c r="M16"/>
    </row>
    <row r="17" spans="1:13" ht="15" customHeight="1" x14ac:dyDescent="0.25">
      <c r="B17" s="38">
        <v>2012</v>
      </c>
      <c r="C17" s="36">
        <v>1689526</v>
      </c>
      <c r="D17" s="37">
        <f t="shared" si="1"/>
        <v>2.7933565910244198</v>
      </c>
      <c r="E17" s="36">
        <v>31560</v>
      </c>
      <c r="F17" s="35">
        <f t="shared" si="0"/>
        <v>1.8679795398235954</v>
      </c>
      <c r="G17" s="35">
        <f t="shared" si="2"/>
        <v>7.1537704138797409</v>
      </c>
      <c r="J17"/>
      <c r="L17"/>
      <c r="M17"/>
    </row>
    <row r="18" spans="1:13" ht="15" customHeight="1" x14ac:dyDescent="0.25">
      <c r="B18" s="57">
        <v>2013</v>
      </c>
      <c r="C18" s="89">
        <v>1722265</v>
      </c>
      <c r="D18" s="90">
        <f t="shared" si="1"/>
        <v>1.9377624256744213</v>
      </c>
      <c r="E18" s="89">
        <v>31504</v>
      </c>
      <c r="F18" s="55">
        <f t="shared" si="0"/>
        <v>1.8292190806873505</v>
      </c>
      <c r="G18" s="55">
        <f t="shared" si="2"/>
        <v>-0.1774397972116617</v>
      </c>
      <c r="J18"/>
      <c r="L18"/>
      <c r="M18"/>
    </row>
    <row r="19" spans="1:13" ht="15" customHeight="1" x14ac:dyDescent="0.25">
      <c r="B19" s="38">
        <v>2014</v>
      </c>
      <c r="C19" s="36">
        <v>1748748</v>
      </c>
      <c r="D19" s="37">
        <f t="shared" si="1"/>
        <v>1.5376843865491026</v>
      </c>
      <c r="E19" s="141">
        <v>33292</v>
      </c>
      <c r="F19" s="35">
        <f t="shared" si="0"/>
        <v>1.903762005732101</v>
      </c>
      <c r="G19" s="35">
        <f t="shared" si="2"/>
        <v>5.6754697816150355</v>
      </c>
      <c r="J19"/>
      <c r="L19"/>
      <c r="M19"/>
    </row>
    <row r="20" spans="1:13" ht="15" customHeight="1" x14ac:dyDescent="0.25">
      <c r="B20" s="34">
        <v>2015</v>
      </c>
      <c r="C20" s="32">
        <v>1783488</v>
      </c>
      <c r="D20" s="33">
        <f t="shared" si="1"/>
        <v>1.98656410186031</v>
      </c>
      <c r="E20" s="32">
        <v>34303</v>
      </c>
      <c r="F20" s="55">
        <f t="shared" si="0"/>
        <v>1.9233658987332689</v>
      </c>
      <c r="G20" s="55">
        <f t="shared" si="2"/>
        <v>3.0367655893307699</v>
      </c>
      <c r="J20"/>
      <c r="L20"/>
      <c r="M20"/>
    </row>
    <row r="21" spans="1:13" ht="15" customHeight="1" x14ac:dyDescent="0.25">
      <c r="B21" s="146">
        <v>2016</v>
      </c>
      <c r="C21" s="147">
        <v>1845631</v>
      </c>
      <c r="D21" s="148">
        <f>(C21/C20*100)-100</f>
        <v>3.4843520113395812</v>
      </c>
      <c r="E21" s="147">
        <v>35249</v>
      </c>
      <c r="F21" s="149">
        <f t="shared" si="0"/>
        <v>1.9098617220885434</v>
      </c>
      <c r="G21" s="149">
        <f>(E21/E20*100)-100</f>
        <v>2.7577762877882321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17</v>
      </c>
      <c r="C23" s="194"/>
      <c r="D23" s="194"/>
      <c r="E23" s="194"/>
      <c r="F23" s="194"/>
      <c r="G23" s="194"/>
    </row>
    <row r="24" spans="1:13" ht="30" customHeight="1" x14ac:dyDescent="0.25">
      <c r="A24" s="23" t="s">
        <v>6</v>
      </c>
      <c r="B24" s="193" t="s">
        <v>101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222"/>
      <c r="D25" s="222"/>
      <c r="E25" s="222"/>
      <c r="F25" s="222"/>
      <c r="G25" s="22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:G2"/>
    <mergeCell ref="B3:B4"/>
    <mergeCell ref="B24:G24"/>
    <mergeCell ref="B25:G25"/>
    <mergeCell ref="B26:G26"/>
    <mergeCell ref="B23:G23"/>
    <mergeCell ref="C3:D3"/>
    <mergeCell ref="E3:G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62082</v>
      </c>
      <c r="D5" s="41" t="s">
        <v>4</v>
      </c>
      <c r="E5" s="40">
        <v>162</v>
      </c>
      <c r="F5" s="39">
        <f t="shared" ref="F5:F20" si="0">E5/C5*100</f>
        <v>0.26094520150768341</v>
      </c>
      <c r="G5" s="39" t="s">
        <v>4</v>
      </c>
    </row>
    <row r="6" spans="1:13" ht="15" customHeight="1" x14ac:dyDescent="0.25">
      <c r="B6" s="85">
        <v>2001</v>
      </c>
      <c r="C6" s="86">
        <v>62982</v>
      </c>
      <c r="D6" s="87">
        <f t="shared" ref="D6:D20" si="1">(C6/C5*100)-100</f>
        <v>1.4496955639315701</v>
      </c>
      <c r="E6" s="86">
        <v>276</v>
      </c>
      <c r="F6" s="88">
        <f t="shared" si="0"/>
        <v>0.43822044393636278</v>
      </c>
      <c r="G6" s="88">
        <f t="shared" ref="G6:G20" si="2">(E6/E5*100)-100</f>
        <v>70.370370370370381</v>
      </c>
    </row>
    <row r="7" spans="1:13" ht="15" customHeight="1" x14ac:dyDescent="0.25">
      <c r="B7" s="38">
        <v>2002</v>
      </c>
      <c r="C7" s="36">
        <v>46417</v>
      </c>
      <c r="D7" s="37">
        <f t="shared" si="1"/>
        <v>-26.301165412340026</v>
      </c>
      <c r="E7" s="36">
        <v>318</v>
      </c>
      <c r="F7" s="35">
        <f t="shared" si="0"/>
        <v>0.68509382338367408</v>
      </c>
      <c r="G7" s="35">
        <f t="shared" si="2"/>
        <v>15.217391304347828</v>
      </c>
    </row>
    <row r="8" spans="1:13" ht="15" customHeight="1" x14ac:dyDescent="0.25">
      <c r="B8" s="57">
        <v>2003</v>
      </c>
      <c r="C8" s="89">
        <v>33709</v>
      </c>
      <c r="D8" s="90">
        <f t="shared" si="1"/>
        <v>-27.377900338238149</v>
      </c>
      <c r="E8" s="89">
        <v>203</v>
      </c>
      <c r="F8" s="55">
        <f t="shared" si="0"/>
        <v>0.60221305882701948</v>
      </c>
      <c r="G8" s="55">
        <f t="shared" si="2"/>
        <v>-36.163522012578618</v>
      </c>
    </row>
    <row r="9" spans="1:13" ht="15" customHeight="1" x14ac:dyDescent="0.25">
      <c r="B9" s="38">
        <v>2004</v>
      </c>
      <c r="C9" s="36">
        <v>34754</v>
      </c>
      <c r="D9" s="37">
        <f t="shared" si="1"/>
        <v>3.1000622979026247</v>
      </c>
      <c r="E9" s="36">
        <v>240</v>
      </c>
      <c r="F9" s="35">
        <f t="shared" si="0"/>
        <v>0.69056799217356279</v>
      </c>
      <c r="G9" s="35">
        <f t="shared" si="2"/>
        <v>18.22660098522168</v>
      </c>
    </row>
    <row r="10" spans="1:13" ht="15" customHeight="1" x14ac:dyDescent="0.25">
      <c r="B10" s="57">
        <v>2005</v>
      </c>
      <c r="C10" s="89">
        <v>31512</v>
      </c>
      <c r="D10" s="90">
        <f t="shared" si="1"/>
        <v>-9.3284226276112037</v>
      </c>
      <c r="E10" s="89">
        <v>229</v>
      </c>
      <c r="F10" s="55">
        <f t="shared" si="0"/>
        <v>0.72670728611322677</v>
      </c>
      <c r="G10" s="55">
        <f t="shared" si="2"/>
        <v>-4.5833333333333286</v>
      </c>
    </row>
    <row r="11" spans="1:13" ht="15" customHeight="1" x14ac:dyDescent="0.25">
      <c r="B11" s="38">
        <v>2006</v>
      </c>
      <c r="C11" s="36">
        <v>31860</v>
      </c>
      <c r="D11" s="37">
        <f t="shared" si="1"/>
        <v>1.1043412033510975</v>
      </c>
      <c r="E11" s="36">
        <v>239</v>
      </c>
      <c r="F11" s="35">
        <f t="shared" si="0"/>
        <v>0.75015693659761462</v>
      </c>
      <c r="G11" s="35">
        <f t="shared" si="2"/>
        <v>4.3668122270742487</v>
      </c>
    </row>
    <row r="12" spans="1:13" ht="15" customHeight="1" x14ac:dyDescent="0.25">
      <c r="B12" s="57">
        <v>2007</v>
      </c>
      <c r="C12" s="89">
        <v>36063</v>
      </c>
      <c r="D12" s="90">
        <f t="shared" si="1"/>
        <v>13.192090395480221</v>
      </c>
      <c r="E12" s="89">
        <v>284</v>
      </c>
      <c r="F12" s="55">
        <f t="shared" si="0"/>
        <v>0.78751074508499019</v>
      </c>
      <c r="G12" s="55">
        <f t="shared" si="2"/>
        <v>18.828451882845187</v>
      </c>
    </row>
    <row r="13" spans="1:13" ht="15" customHeight="1" x14ac:dyDescent="0.25">
      <c r="B13" s="38">
        <v>2008</v>
      </c>
      <c r="C13" s="36">
        <v>37710</v>
      </c>
      <c r="D13" s="37">
        <f t="shared" si="1"/>
        <v>4.5670077364611927</v>
      </c>
      <c r="E13" s="36">
        <v>240</v>
      </c>
      <c r="F13" s="35">
        <f t="shared" si="0"/>
        <v>0.63643595863166269</v>
      </c>
      <c r="G13" s="35">
        <f t="shared" si="2"/>
        <v>-15.492957746478879</v>
      </c>
    </row>
    <row r="14" spans="1:13" ht="15" customHeight="1" x14ac:dyDescent="0.25">
      <c r="B14" s="57">
        <v>2009</v>
      </c>
      <c r="C14" s="89">
        <v>32767</v>
      </c>
      <c r="D14" s="90">
        <f t="shared" si="1"/>
        <v>-13.107928931317957</v>
      </c>
      <c r="E14" s="89">
        <v>215</v>
      </c>
      <c r="F14" s="55">
        <f t="shared" si="0"/>
        <v>0.65614795373393964</v>
      </c>
      <c r="G14" s="55">
        <f t="shared" si="2"/>
        <v>-10.416666666666657</v>
      </c>
    </row>
    <row r="15" spans="1:13" ht="15" customHeight="1" x14ac:dyDescent="0.25">
      <c r="B15" s="38">
        <v>2010</v>
      </c>
      <c r="C15" s="36">
        <v>34635</v>
      </c>
      <c r="D15" s="37">
        <f t="shared" si="1"/>
        <v>5.7008575701162698</v>
      </c>
      <c r="E15" s="36">
        <v>159</v>
      </c>
      <c r="F15" s="35">
        <f t="shared" si="0"/>
        <v>0.4590731918579472</v>
      </c>
      <c r="G15" s="35">
        <f t="shared" si="2"/>
        <v>-26.04651162790698</v>
      </c>
    </row>
    <row r="16" spans="1:13" ht="15" customHeight="1" x14ac:dyDescent="0.25">
      <c r="B16" s="57">
        <v>2011</v>
      </c>
      <c r="C16" s="89">
        <v>29786</v>
      </c>
      <c r="D16" s="90">
        <f t="shared" si="1"/>
        <v>-14.000288725277898</v>
      </c>
      <c r="E16" s="89">
        <v>165</v>
      </c>
      <c r="F16" s="55">
        <f t="shared" si="0"/>
        <v>0.5539515208487209</v>
      </c>
      <c r="G16" s="55">
        <f t="shared" si="2"/>
        <v>3.7735849056603712</v>
      </c>
      <c r="J16"/>
      <c r="L16"/>
      <c r="M16"/>
    </row>
    <row r="17" spans="1:13" ht="15" customHeight="1" x14ac:dyDescent="0.25">
      <c r="B17" s="38">
        <v>2012</v>
      </c>
      <c r="C17" s="36">
        <v>38612</v>
      </c>
      <c r="D17" s="37">
        <f t="shared" si="1"/>
        <v>29.631370442489754</v>
      </c>
      <c r="E17" s="36">
        <v>211</v>
      </c>
      <c r="F17" s="35">
        <f t="shared" si="0"/>
        <v>0.54646223971822239</v>
      </c>
      <c r="G17" s="35">
        <f t="shared" si="2"/>
        <v>27.878787878787875</v>
      </c>
      <c r="J17"/>
      <c r="L17"/>
      <c r="M17"/>
    </row>
    <row r="18" spans="1:13" ht="15" customHeight="1" x14ac:dyDescent="0.25">
      <c r="B18" s="57">
        <v>2013</v>
      </c>
      <c r="C18" s="89">
        <v>34801</v>
      </c>
      <c r="D18" s="90">
        <f t="shared" si="1"/>
        <v>-9.8699886045788787</v>
      </c>
      <c r="E18" s="89">
        <v>185</v>
      </c>
      <c r="F18" s="55">
        <f t="shared" si="0"/>
        <v>0.53159391971495074</v>
      </c>
      <c r="G18" s="55">
        <f t="shared" si="2"/>
        <v>-12.322274881516591</v>
      </c>
      <c r="J18"/>
      <c r="L18"/>
      <c r="M18"/>
    </row>
    <row r="19" spans="1:13" ht="15" customHeight="1" x14ac:dyDescent="0.25">
      <c r="B19" s="38">
        <v>2014</v>
      </c>
      <c r="C19" s="36">
        <v>18726</v>
      </c>
      <c r="D19" s="37">
        <f t="shared" si="1"/>
        <v>-46.19120140225855</v>
      </c>
      <c r="E19" s="141">
        <v>112</v>
      </c>
      <c r="F19" s="35">
        <f t="shared" si="0"/>
        <v>0.59809889992523768</v>
      </c>
      <c r="G19" s="35">
        <f t="shared" si="2"/>
        <v>-39.459459459459453</v>
      </c>
      <c r="J19"/>
      <c r="L19"/>
      <c r="M19"/>
    </row>
    <row r="20" spans="1:13" ht="15" customHeight="1" x14ac:dyDescent="0.25">
      <c r="B20" s="34">
        <v>2015</v>
      </c>
      <c r="C20" s="32">
        <v>27071</v>
      </c>
      <c r="D20" s="33">
        <f t="shared" si="1"/>
        <v>44.563708213179552</v>
      </c>
      <c r="E20" s="58">
        <v>169</v>
      </c>
      <c r="F20" s="31">
        <f t="shared" si="0"/>
        <v>0.62428428946104686</v>
      </c>
      <c r="G20" s="31">
        <f t="shared" si="2"/>
        <v>50.892857142857139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102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  <c r="J24" s="5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A1:M27"/>
  <sheetViews>
    <sheetView showGridLines="0" topLeftCell="A6" workbookViewId="0">
      <selection activeCell="D21" sqref="D2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>
        <v>20162</v>
      </c>
      <c r="D9" s="37" t="s">
        <v>4</v>
      </c>
      <c r="E9" s="36">
        <v>482</v>
      </c>
      <c r="F9" s="35">
        <f t="shared" ref="F9:F18" si="0">E9/C9*100</f>
        <v>2.3906358496180937</v>
      </c>
      <c r="G9" s="35" t="s">
        <v>4</v>
      </c>
    </row>
    <row r="10" spans="1:13" ht="15" customHeight="1" x14ac:dyDescent="0.25">
      <c r="B10" s="57">
        <v>2005</v>
      </c>
      <c r="C10" s="89">
        <v>24158</v>
      </c>
      <c r="D10" s="90">
        <f t="shared" ref="D10:D18" si="1">(C10/C9*100)-100</f>
        <v>19.819462354925108</v>
      </c>
      <c r="E10" s="89">
        <v>595</v>
      </c>
      <c r="F10" s="55">
        <f t="shared" si="0"/>
        <v>2.4629522311449623</v>
      </c>
      <c r="G10" s="55">
        <f t="shared" ref="G10:G19" si="2">(E10/E9*100)-100</f>
        <v>23.443983402489636</v>
      </c>
    </row>
    <row r="11" spans="1:13" ht="15" customHeight="1" x14ac:dyDescent="0.25">
      <c r="B11" s="38">
        <v>2006</v>
      </c>
      <c r="C11" s="36">
        <v>25440</v>
      </c>
      <c r="D11" s="37">
        <f t="shared" si="1"/>
        <v>5.3067306896266189</v>
      </c>
      <c r="E11" s="36">
        <v>477</v>
      </c>
      <c r="F11" s="35">
        <f t="shared" si="0"/>
        <v>1.875</v>
      </c>
      <c r="G11" s="35">
        <f t="shared" si="2"/>
        <v>-19.831932773109244</v>
      </c>
    </row>
    <row r="12" spans="1:13" ht="15" customHeight="1" x14ac:dyDescent="0.25">
      <c r="B12" s="57">
        <v>2007</v>
      </c>
      <c r="C12" s="89">
        <v>29488</v>
      </c>
      <c r="D12" s="90">
        <f t="shared" si="1"/>
        <v>15.911949685534594</v>
      </c>
      <c r="E12" s="89">
        <v>550</v>
      </c>
      <c r="F12" s="55">
        <f t="shared" si="0"/>
        <v>1.8651654910472055</v>
      </c>
      <c r="G12" s="55">
        <f t="shared" si="2"/>
        <v>15.303983228511527</v>
      </c>
    </row>
    <row r="13" spans="1:13" ht="15" customHeight="1" x14ac:dyDescent="0.25">
      <c r="B13" s="38">
        <v>2008</v>
      </c>
      <c r="C13" s="36">
        <v>43993</v>
      </c>
      <c r="D13" s="37">
        <f t="shared" si="1"/>
        <v>49.18950081389039</v>
      </c>
      <c r="E13" s="36">
        <v>679</v>
      </c>
      <c r="F13" s="35">
        <f t="shared" si="0"/>
        <v>1.5434273634441842</v>
      </c>
      <c r="G13" s="35">
        <f t="shared" si="2"/>
        <v>23.454545454545467</v>
      </c>
    </row>
    <row r="14" spans="1:13" ht="15" customHeight="1" x14ac:dyDescent="0.25">
      <c r="B14" s="57">
        <v>2009</v>
      </c>
      <c r="C14" s="89">
        <v>42914</v>
      </c>
      <c r="D14" s="90">
        <f t="shared" si="1"/>
        <v>-2.4526629236469404</v>
      </c>
      <c r="E14" s="89">
        <v>708</v>
      </c>
      <c r="F14" s="55">
        <f t="shared" si="0"/>
        <v>1.6498112504077924</v>
      </c>
      <c r="G14" s="55">
        <f t="shared" si="2"/>
        <v>4.2709867452135626</v>
      </c>
    </row>
    <row r="15" spans="1:13" ht="15" customHeight="1" x14ac:dyDescent="0.25">
      <c r="B15" s="38">
        <v>2010</v>
      </c>
      <c r="C15" s="36">
        <v>56006</v>
      </c>
      <c r="D15" s="37">
        <f t="shared" si="1"/>
        <v>30.507526681269525</v>
      </c>
      <c r="E15" s="36">
        <v>798</v>
      </c>
      <c r="F15" s="35">
        <f t="shared" si="0"/>
        <v>1.4248473377852373</v>
      </c>
      <c r="G15" s="35">
        <f t="shared" si="2"/>
        <v>12.711864406779668</v>
      </c>
    </row>
    <row r="16" spans="1:13" ht="15" customHeight="1" x14ac:dyDescent="0.25">
      <c r="B16" s="57">
        <v>2011</v>
      </c>
      <c r="C16" s="89">
        <v>70524</v>
      </c>
      <c r="D16" s="90">
        <f t="shared" si="1"/>
        <v>25.922222619005097</v>
      </c>
      <c r="E16" s="89">
        <v>1564</v>
      </c>
      <c r="F16" s="55">
        <f t="shared" si="0"/>
        <v>2.2176847597980829</v>
      </c>
      <c r="G16" s="55">
        <f t="shared" si="2"/>
        <v>95.989974937343362</v>
      </c>
      <c r="J16"/>
      <c r="L16"/>
      <c r="M16"/>
    </row>
    <row r="17" spans="1:13" ht="15" customHeight="1" x14ac:dyDescent="0.25">
      <c r="B17" s="38">
        <v>2012</v>
      </c>
      <c r="C17" s="36">
        <v>73022</v>
      </c>
      <c r="D17" s="37">
        <f t="shared" si="1"/>
        <v>3.5420566048437507</v>
      </c>
      <c r="E17" s="36">
        <v>2247</v>
      </c>
      <c r="F17" s="35">
        <f t="shared" si="0"/>
        <v>3.0771548300512173</v>
      </c>
      <c r="G17" s="35">
        <f t="shared" si="2"/>
        <v>43.6700767263427</v>
      </c>
      <c r="J17"/>
      <c r="L17"/>
      <c r="M17"/>
    </row>
    <row r="18" spans="1:13" ht="15" customHeight="1" x14ac:dyDescent="0.25">
      <c r="B18" s="57">
        <v>2013</v>
      </c>
      <c r="C18" s="89">
        <v>62387</v>
      </c>
      <c r="D18" s="90">
        <f t="shared" si="1"/>
        <v>-14.56410396866697</v>
      </c>
      <c r="E18" s="89">
        <v>2913</v>
      </c>
      <c r="F18" s="55">
        <f t="shared" si="0"/>
        <v>4.6692419895170474</v>
      </c>
      <c r="G18" s="55">
        <f t="shared" si="2"/>
        <v>29.639519359145538</v>
      </c>
      <c r="J18"/>
      <c r="L18"/>
      <c r="M18"/>
    </row>
    <row r="19" spans="1:13" ht="15" customHeight="1" x14ac:dyDescent="0.25">
      <c r="B19" s="38">
        <v>2014</v>
      </c>
      <c r="C19" s="36">
        <v>46740</v>
      </c>
      <c r="D19" s="37">
        <f>(C19/C18*100)-100</f>
        <v>-25.080545626492707</v>
      </c>
      <c r="E19" s="36">
        <v>1921</v>
      </c>
      <c r="F19" s="35">
        <f>E19/C19*100</f>
        <v>4.1099700470688916</v>
      </c>
      <c r="G19" s="35">
        <f t="shared" si="2"/>
        <v>-34.05423961551665</v>
      </c>
      <c r="J19"/>
      <c r="L19"/>
      <c r="M19"/>
    </row>
    <row r="20" spans="1:13" ht="15" customHeight="1" x14ac:dyDescent="0.25">
      <c r="B20" s="34">
        <v>2015</v>
      </c>
      <c r="C20" s="32">
        <v>36868</v>
      </c>
      <c r="D20" s="33">
        <f>(C20/C19*100)-100</f>
        <v>-21.121095421480533</v>
      </c>
      <c r="E20" s="32">
        <v>1294</v>
      </c>
      <c r="F20" s="31">
        <f>E20/C20*100</f>
        <v>3.5098188130628185</v>
      </c>
      <c r="G20" s="31">
        <f>(E20/E19*100)-100</f>
        <v>-32.639250390421665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20.100000000000001" customHeight="1" x14ac:dyDescent="0.25">
      <c r="A23" s="23" t="s">
        <v>5</v>
      </c>
      <c r="B23" s="223" t="s">
        <v>15</v>
      </c>
      <c r="C23" s="179"/>
      <c r="D23" s="179"/>
      <c r="E23" s="179"/>
      <c r="F23" s="179"/>
      <c r="G23" s="179"/>
    </row>
    <row r="24" spans="1:13" ht="30" customHeight="1" x14ac:dyDescent="0.25">
      <c r="A24" s="23" t="s">
        <v>6</v>
      </c>
      <c r="B24" s="193" t="s">
        <v>103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M26"/>
  <sheetViews>
    <sheetView showGridLines="0" topLeftCell="A19" workbookViewId="0">
      <selection activeCell="F33" sqref="F33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683830</v>
      </c>
      <c r="D5" s="41" t="s">
        <v>4</v>
      </c>
      <c r="E5" s="40">
        <v>213203</v>
      </c>
      <c r="F5" s="39">
        <f>E5/C5*100</f>
        <v>31.177778102744835</v>
      </c>
      <c r="G5" s="39" t="s">
        <v>4</v>
      </c>
      <c r="I5" s="47"/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47"/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592570</v>
      </c>
      <c r="D15" s="37" t="s">
        <v>4</v>
      </c>
      <c r="E15" s="36">
        <v>137973</v>
      </c>
      <c r="F15" s="35">
        <f>E15/C15*100</f>
        <v>23.283831446073883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13" s="52" customFormat="1" ht="15" customHeight="1" x14ac:dyDescent="0.25">
      <c r="B22" s="34"/>
      <c r="C22" s="58"/>
      <c r="D22" s="31"/>
      <c r="E22" s="58"/>
      <c r="F22" s="31"/>
      <c r="G22" s="31"/>
      <c r="K22" s="53"/>
    </row>
    <row r="23" spans="1:13" ht="45" customHeight="1" x14ac:dyDescent="0.25">
      <c r="A23" s="23" t="s">
        <v>6</v>
      </c>
      <c r="B23" s="195" t="s">
        <v>31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M26"/>
  <sheetViews>
    <sheetView showGridLines="0" topLeftCell="A19" workbookViewId="0">
      <selection activeCell="F37" sqref="F37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11027</v>
      </c>
      <c r="D5" s="41" t="s">
        <v>4</v>
      </c>
      <c r="E5" s="40">
        <v>838</v>
      </c>
      <c r="F5" s="39">
        <f>E5/C5*100</f>
        <v>7.5995284302167416</v>
      </c>
      <c r="G5" s="39" t="s">
        <v>4</v>
      </c>
    </row>
    <row r="6" spans="1:13" ht="15" customHeight="1" x14ac:dyDescent="0.25">
      <c r="B6" s="85">
        <v>2001</v>
      </c>
      <c r="C6" s="89" t="s">
        <v>4</v>
      </c>
      <c r="D6" s="87" t="s">
        <v>4</v>
      </c>
      <c r="E6" s="89" t="s">
        <v>4</v>
      </c>
      <c r="F6" s="55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17788</v>
      </c>
      <c r="D15" s="37" t="s">
        <v>4</v>
      </c>
      <c r="E15" s="36">
        <v>1716</v>
      </c>
      <c r="F15" s="35">
        <f>E15/C15*100</f>
        <v>9.646953002023837</v>
      </c>
      <c r="G15" s="35" t="s">
        <v>4</v>
      </c>
    </row>
    <row r="16" spans="1:13" ht="15" customHeight="1" x14ac:dyDescent="0.25">
      <c r="B16" s="57">
        <v>2011</v>
      </c>
      <c r="C16" s="89"/>
      <c r="D16" s="90" t="s">
        <v>4</v>
      </c>
      <c r="E16" s="89"/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>
        <v>16491</v>
      </c>
      <c r="D18" s="90" t="s">
        <v>4</v>
      </c>
      <c r="E18" s="89">
        <v>1491</v>
      </c>
      <c r="F18" s="55">
        <f>E18/C18*100</f>
        <v>9.0412952519556118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32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227470</v>
      </c>
      <c r="D5" s="41" t="s">
        <v>4</v>
      </c>
      <c r="E5" s="40">
        <v>468</v>
      </c>
      <c r="F5" s="39">
        <f t="shared" ref="F5:F18" si="0">E5/C5*100</f>
        <v>0.20574141645052094</v>
      </c>
      <c r="G5" s="39" t="s">
        <v>4</v>
      </c>
      <c r="I5" s="47"/>
    </row>
    <row r="6" spans="1:13" ht="15" customHeight="1" x14ac:dyDescent="0.25">
      <c r="B6" s="85">
        <v>2001</v>
      </c>
      <c r="C6" s="86">
        <v>250656</v>
      </c>
      <c r="D6" s="87">
        <f t="shared" ref="D6:D18" si="1">(C6/C5*100)-100</f>
        <v>10.19299248252517</v>
      </c>
      <c r="E6" s="86">
        <v>531</v>
      </c>
      <c r="F6" s="88">
        <f t="shared" si="0"/>
        <v>0.21184412102642664</v>
      </c>
      <c r="G6" s="88">
        <f t="shared" ref="G6:G18" si="2">(E6/E5*100)-100</f>
        <v>13.461538461538453</v>
      </c>
      <c r="I6" s="47"/>
    </row>
    <row r="7" spans="1:13" ht="15" customHeight="1" x14ac:dyDescent="0.25">
      <c r="B7" s="38">
        <v>2002</v>
      </c>
      <c r="C7" s="36">
        <v>229123</v>
      </c>
      <c r="D7" s="37">
        <f t="shared" si="1"/>
        <v>-8.5906581131111892</v>
      </c>
      <c r="E7" s="36">
        <v>362</v>
      </c>
      <c r="F7" s="35">
        <f t="shared" si="0"/>
        <v>0.15799374135289779</v>
      </c>
      <c r="G7" s="35">
        <f t="shared" si="2"/>
        <v>-31.826741996233523</v>
      </c>
    </row>
    <row r="8" spans="1:13" ht="15" customHeight="1" x14ac:dyDescent="0.25">
      <c r="B8" s="57">
        <v>2003</v>
      </c>
      <c r="C8" s="89">
        <v>221396</v>
      </c>
      <c r="D8" s="90">
        <f t="shared" si="1"/>
        <v>-3.3724244183255223</v>
      </c>
      <c r="E8" s="89">
        <v>329</v>
      </c>
      <c r="F8" s="55">
        <f t="shared" si="0"/>
        <v>0.14860250411028203</v>
      </c>
      <c r="G8" s="55">
        <f t="shared" si="2"/>
        <v>-9.1160220994475196</v>
      </c>
    </row>
    <row r="9" spans="1:13" ht="15" customHeight="1" x14ac:dyDescent="0.25">
      <c r="B9" s="38">
        <v>2004</v>
      </c>
      <c r="C9" s="36">
        <v>235858</v>
      </c>
      <c r="D9" s="37">
        <f t="shared" si="1"/>
        <v>6.5321866700392093</v>
      </c>
      <c r="E9" s="36">
        <v>336</v>
      </c>
      <c r="F9" s="35">
        <f t="shared" si="0"/>
        <v>0.14245859796996499</v>
      </c>
      <c r="G9" s="35">
        <f t="shared" si="2"/>
        <v>2.1276595744680833</v>
      </c>
    </row>
    <row r="10" spans="1:13" ht="15" customHeight="1" x14ac:dyDescent="0.25">
      <c r="B10" s="57">
        <v>2005</v>
      </c>
      <c r="C10" s="89">
        <v>262246</v>
      </c>
      <c r="D10" s="90">
        <f t="shared" si="1"/>
        <v>11.188087747712601</v>
      </c>
      <c r="E10" s="89">
        <v>338</v>
      </c>
      <c r="F10" s="55">
        <f t="shared" si="0"/>
        <v>0.12888661790837611</v>
      </c>
      <c r="G10" s="55">
        <f t="shared" si="2"/>
        <v>0.59523809523808779</v>
      </c>
    </row>
    <row r="11" spans="1:13" ht="15" customHeight="1" x14ac:dyDescent="0.25">
      <c r="B11" s="38">
        <v>2006</v>
      </c>
      <c r="C11" s="36">
        <v>251649</v>
      </c>
      <c r="D11" s="37">
        <f t="shared" si="1"/>
        <v>-4.0408623963759283</v>
      </c>
      <c r="E11" s="36">
        <v>423</v>
      </c>
      <c r="F11" s="35">
        <f t="shared" si="0"/>
        <v>0.16809126998319088</v>
      </c>
      <c r="G11" s="35">
        <f t="shared" si="2"/>
        <v>25.147928994082847</v>
      </c>
    </row>
    <row r="12" spans="1:13" ht="15" customHeight="1" x14ac:dyDescent="0.25">
      <c r="B12" s="57">
        <v>2007</v>
      </c>
      <c r="C12" s="89">
        <v>236762</v>
      </c>
      <c r="D12" s="90">
        <f t="shared" si="1"/>
        <v>-5.9157795182973132</v>
      </c>
      <c r="E12" s="89">
        <v>403</v>
      </c>
      <c r="F12" s="55">
        <f t="shared" si="0"/>
        <v>0.1702131254170855</v>
      </c>
      <c r="G12" s="55">
        <f t="shared" si="2"/>
        <v>-4.7281323877068502</v>
      </c>
    </row>
    <row r="13" spans="1:13" ht="15" customHeight="1" x14ac:dyDescent="0.25">
      <c r="B13" s="38">
        <v>2008</v>
      </c>
      <c r="C13" s="36">
        <v>247261</v>
      </c>
      <c r="D13" s="37">
        <f t="shared" si="1"/>
        <v>4.4344109274292265</v>
      </c>
      <c r="E13" s="36">
        <v>665</v>
      </c>
      <c r="F13" s="35">
        <f t="shared" si="0"/>
        <v>0.26894657871641703</v>
      </c>
      <c r="G13" s="35">
        <f t="shared" si="2"/>
        <v>65.01240694789081</v>
      </c>
    </row>
    <row r="14" spans="1:13" ht="15" customHeight="1" x14ac:dyDescent="0.25">
      <c r="B14" s="57">
        <v>2009</v>
      </c>
      <c r="C14" s="89">
        <v>252218</v>
      </c>
      <c r="D14" s="90">
        <f t="shared" si="1"/>
        <v>2.004764196537252</v>
      </c>
      <c r="E14" s="89">
        <v>622</v>
      </c>
      <c r="F14" s="55">
        <f t="shared" si="0"/>
        <v>0.24661205782299439</v>
      </c>
      <c r="G14" s="55">
        <f t="shared" si="2"/>
        <v>-6.4661654135338296</v>
      </c>
      <c r="J14" s="48"/>
    </row>
    <row r="15" spans="1:13" ht="15" customHeight="1" x14ac:dyDescent="0.25">
      <c r="B15" s="38">
        <v>2010</v>
      </c>
      <c r="C15" s="36">
        <v>280730</v>
      </c>
      <c r="D15" s="37">
        <f t="shared" si="1"/>
        <v>11.304506419050185</v>
      </c>
      <c r="E15" s="36">
        <v>629</v>
      </c>
      <c r="F15" s="35">
        <f t="shared" si="0"/>
        <v>0.22405870409290063</v>
      </c>
      <c r="G15" s="35">
        <f t="shared" si="2"/>
        <v>1.1254019292604482</v>
      </c>
    </row>
    <row r="16" spans="1:13" ht="15" customHeight="1" x14ac:dyDescent="0.25">
      <c r="B16" s="57">
        <v>2011</v>
      </c>
      <c r="C16" s="89">
        <v>248732</v>
      </c>
      <c r="D16" s="90">
        <f t="shared" si="1"/>
        <v>-11.398140562105937</v>
      </c>
      <c r="E16" s="89">
        <v>528</v>
      </c>
      <c r="F16" s="55">
        <f t="shared" si="0"/>
        <v>0.21227666725632408</v>
      </c>
      <c r="G16" s="55">
        <f t="shared" si="2"/>
        <v>-16.057233704292528</v>
      </c>
      <c r="J16"/>
      <c r="L16"/>
      <c r="M16"/>
    </row>
    <row r="17" spans="1:13" ht="15" customHeight="1" x14ac:dyDescent="0.25">
      <c r="B17" s="38">
        <v>2012</v>
      </c>
      <c r="C17" s="36">
        <v>257809</v>
      </c>
      <c r="D17" s="37">
        <f t="shared" si="1"/>
        <v>3.6493092967531311</v>
      </c>
      <c r="E17" s="36">
        <v>560</v>
      </c>
      <c r="F17" s="35">
        <f t="shared" si="0"/>
        <v>0.21721507007125429</v>
      </c>
      <c r="G17" s="35">
        <f t="shared" si="2"/>
        <v>6.0606060606060623</v>
      </c>
      <c r="J17"/>
      <c r="L17"/>
      <c r="M17"/>
    </row>
    <row r="18" spans="1:13" ht="15" customHeight="1" x14ac:dyDescent="0.25">
      <c r="B18" s="57">
        <v>2013</v>
      </c>
      <c r="C18" s="89">
        <v>259039</v>
      </c>
      <c r="D18" s="90">
        <f t="shared" si="1"/>
        <v>0.47709738604935126</v>
      </c>
      <c r="E18" s="89">
        <v>630</v>
      </c>
      <c r="F18" s="55">
        <f t="shared" si="0"/>
        <v>0.24320662139677812</v>
      </c>
      <c r="G18" s="55">
        <f t="shared" si="2"/>
        <v>12.5</v>
      </c>
      <c r="J18"/>
      <c r="L18"/>
      <c r="M18"/>
    </row>
    <row r="19" spans="1:13" ht="15" customHeight="1" x14ac:dyDescent="0.25">
      <c r="B19" s="38">
        <v>2014</v>
      </c>
      <c r="C19" s="36">
        <v>260282</v>
      </c>
      <c r="D19" s="37">
        <f>(C19/C18*100)-100</f>
        <v>0.47985052443839038</v>
      </c>
      <c r="E19" s="36">
        <v>637</v>
      </c>
      <c r="F19" s="35">
        <f>E19/C19*100</f>
        <v>0.24473455713418524</v>
      </c>
      <c r="G19" s="35">
        <f>(E19/E18*100)-100</f>
        <v>1.1111111111111143</v>
      </c>
      <c r="J19"/>
      <c r="L19"/>
      <c r="M19"/>
    </row>
    <row r="20" spans="1:13" ht="15" customHeight="1" x14ac:dyDescent="0.25">
      <c r="B20" s="34">
        <v>2015</v>
      </c>
      <c r="C20" s="32">
        <v>271847</v>
      </c>
      <c r="D20" s="33">
        <f>(C20/C19*100)-100</f>
        <v>4.443257697420492</v>
      </c>
      <c r="E20" s="32">
        <v>822</v>
      </c>
      <c r="F20" s="31">
        <f>E20/C20*100</f>
        <v>0.30237596883541112</v>
      </c>
      <c r="G20" s="31">
        <f>(E20/E19*100)-100</f>
        <v>29.042386185243316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>
        <v>845</v>
      </c>
      <c r="F21" s="149" t="s">
        <v>4</v>
      </c>
      <c r="G21" s="149">
        <f>(E21/E20*100)-100</f>
        <v>2.7980535279805281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233</v>
      </c>
      <c r="C23" s="194"/>
      <c r="D23" s="194"/>
      <c r="E23" s="194"/>
      <c r="F23" s="194"/>
      <c r="G23" s="194"/>
    </row>
    <row r="24" spans="1:13" ht="30" customHeight="1" x14ac:dyDescent="0.25">
      <c r="A24" s="23" t="s">
        <v>6</v>
      </c>
      <c r="B24" s="193" t="s">
        <v>104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M26"/>
  <sheetViews>
    <sheetView showGridLines="0" topLeftCell="A19" workbookViewId="0">
      <selection activeCell="F19" sqref="F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229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5448480</v>
      </c>
      <c r="D6" s="87" t="s">
        <v>4</v>
      </c>
      <c r="E6" s="86">
        <v>153530</v>
      </c>
      <c r="F6" s="88">
        <f>E6/C6*100</f>
        <v>2.8178501159956539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6186950</v>
      </c>
      <c r="D11" s="37" t="s">
        <v>4</v>
      </c>
      <c r="E11" s="36">
        <v>150390</v>
      </c>
      <c r="F11" s="35">
        <f>E11/C11*100</f>
        <v>2.4307615222363199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7217295</v>
      </c>
      <c r="D16" s="90" t="s">
        <v>4</v>
      </c>
      <c r="E16" s="89">
        <v>140310</v>
      </c>
      <c r="F16" s="55">
        <f>E16/C16*100</f>
        <v>1.944080157455113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>
        <v>8219550</v>
      </c>
      <c r="D21" s="148" t="s">
        <v>4</v>
      </c>
      <c r="E21" s="147">
        <v>143160</v>
      </c>
      <c r="F21" s="149">
        <f>E21/C21*100</f>
        <v>1.7417011880212421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232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>
        <v>11369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685259</v>
      </c>
      <c r="D6" s="87" t="s">
        <v>4</v>
      </c>
      <c r="E6" s="86">
        <v>9287</v>
      </c>
      <c r="F6" s="88">
        <f t="shared" ref="F6:F18" si="0">E6/C6*100</f>
        <v>1.3552539988529884</v>
      </c>
      <c r="G6" s="88">
        <f t="shared" ref="G6:G19" si="1">(E6/E5*100)-100</f>
        <v>-18.312956284633657</v>
      </c>
    </row>
    <row r="7" spans="1:13" ht="15" customHeight="1" x14ac:dyDescent="0.25">
      <c r="B7" s="38">
        <v>2002</v>
      </c>
      <c r="C7" s="36">
        <v>658341</v>
      </c>
      <c r="D7" s="37">
        <f t="shared" ref="D7:D19" si="2">(C7/C6*100)-100</f>
        <v>-3.9281497944572834</v>
      </c>
      <c r="E7" s="36">
        <v>7955</v>
      </c>
      <c r="F7" s="35">
        <f t="shared" si="0"/>
        <v>1.2083403585679762</v>
      </c>
      <c r="G7" s="35">
        <f t="shared" si="1"/>
        <v>-14.342629482071715</v>
      </c>
    </row>
    <row r="8" spans="1:13" ht="15" customHeight="1" x14ac:dyDescent="0.25">
      <c r="B8" s="57">
        <v>2003</v>
      </c>
      <c r="C8" s="89">
        <v>601759</v>
      </c>
      <c r="D8" s="90">
        <f t="shared" si="2"/>
        <v>-8.5946340878055594</v>
      </c>
      <c r="E8" s="89">
        <v>6981</v>
      </c>
      <c r="F8" s="55">
        <f t="shared" si="0"/>
        <v>1.1600989765005592</v>
      </c>
      <c r="G8" s="55">
        <f t="shared" si="1"/>
        <v>-12.243871778755505</v>
      </c>
    </row>
    <row r="9" spans="1:13" ht="15" customHeight="1" x14ac:dyDescent="0.25">
      <c r="B9" s="38">
        <v>2004</v>
      </c>
      <c r="C9" s="36">
        <v>602182</v>
      </c>
      <c r="D9" s="37">
        <f t="shared" si="2"/>
        <v>7.0293921653032498E-2</v>
      </c>
      <c r="E9" s="36">
        <v>5570</v>
      </c>
      <c r="F9" s="35">
        <f t="shared" si="0"/>
        <v>0.92496952748504602</v>
      </c>
      <c r="G9" s="35">
        <f t="shared" si="1"/>
        <v>-20.212004010886702</v>
      </c>
    </row>
    <row r="10" spans="1:13" ht="15" customHeight="1" x14ac:dyDescent="0.25">
      <c r="B10" s="57">
        <v>2005</v>
      </c>
      <c r="C10" s="89">
        <v>401493</v>
      </c>
      <c r="D10" s="90">
        <f t="shared" si="2"/>
        <v>-33.326967594514613</v>
      </c>
      <c r="E10" s="89">
        <v>3418</v>
      </c>
      <c r="F10" s="55">
        <f t="shared" si="0"/>
        <v>0.85132243899644577</v>
      </c>
      <c r="G10" s="55">
        <f t="shared" si="1"/>
        <v>-38.635547576301619</v>
      </c>
    </row>
    <row r="11" spans="1:13" ht="15" customHeight="1" x14ac:dyDescent="0.25">
      <c r="B11" s="38">
        <v>2006</v>
      </c>
      <c r="C11" s="36">
        <v>382772</v>
      </c>
      <c r="D11" s="37">
        <f t="shared" si="2"/>
        <v>-4.6628459275753187</v>
      </c>
      <c r="E11" s="36">
        <v>3371</v>
      </c>
      <c r="F11" s="35">
        <f t="shared" si="0"/>
        <v>0.88068092754955951</v>
      </c>
      <c r="G11" s="35">
        <f t="shared" si="1"/>
        <v>-1.3750731421884126</v>
      </c>
    </row>
    <row r="12" spans="1:13" ht="15" customHeight="1" x14ac:dyDescent="0.25">
      <c r="B12" s="57">
        <v>2007</v>
      </c>
      <c r="C12" s="89">
        <v>402397</v>
      </c>
      <c r="D12" s="90">
        <f t="shared" si="2"/>
        <v>5.127073035645239</v>
      </c>
      <c r="E12" s="89">
        <v>3766</v>
      </c>
      <c r="F12" s="55">
        <f t="shared" si="0"/>
        <v>0.9358916691724839</v>
      </c>
      <c r="G12" s="55">
        <f t="shared" si="1"/>
        <v>11.717591219222783</v>
      </c>
    </row>
    <row r="13" spans="1:13" ht="15" customHeight="1" x14ac:dyDescent="0.25">
      <c r="B13" s="38">
        <v>2008</v>
      </c>
      <c r="C13" s="36">
        <v>403432</v>
      </c>
      <c r="D13" s="37">
        <f t="shared" si="2"/>
        <v>0.2572086770030495</v>
      </c>
      <c r="E13" s="36">
        <v>4214</v>
      </c>
      <c r="F13" s="35">
        <f t="shared" si="0"/>
        <v>1.0445378651172936</v>
      </c>
      <c r="G13" s="35">
        <f t="shared" si="1"/>
        <v>11.895910780669141</v>
      </c>
    </row>
    <row r="14" spans="1:13" ht="15" customHeight="1" x14ac:dyDescent="0.25">
      <c r="B14" s="57">
        <v>2009</v>
      </c>
      <c r="C14" s="89">
        <v>412404</v>
      </c>
      <c r="D14" s="90">
        <f t="shared" si="2"/>
        <v>2.2239187768942514</v>
      </c>
      <c r="E14" s="89">
        <v>4468</v>
      </c>
      <c r="F14" s="55">
        <f t="shared" si="0"/>
        <v>1.0834036527288775</v>
      </c>
      <c r="G14" s="55">
        <f t="shared" si="1"/>
        <v>6.0275272899857697</v>
      </c>
    </row>
    <row r="15" spans="1:13" ht="15" customHeight="1" x14ac:dyDescent="0.25">
      <c r="B15" s="38">
        <v>2010</v>
      </c>
      <c r="C15" s="36">
        <v>472105</v>
      </c>
      <c r="D15" s="37">
        <f t="shared" si="2"/>
        <v>14.476338735802756</v>
      </c>
      <c r="E15" s="36">
        <v>4238</v>
      </c>
      <c r="F15" s="35">
        <f t="shared" si="0"/>
        <v>0.89768165980025627</v>
      </c>
      <c r="G15" s="35">
        <f t="shared" si="1"/>
        <v>-5.1477170993733239</v>
      </c>
    </row>
    <row r="16" spans="1:13" ht="15" customHeight="1" x14ac:dyDescent="0.25">
      <c r="B16" s="57">
        <v>2011</v>
      </c>
      <c r="C16" s="89">
        <v>609184</v>
      </c>
      <c r="D16" s="90">
        <f t="shared" si="2"/>
        <v>29.035701803624193</v>
      </c>
      <c r="E16" s="89">
        <v>5752</v>
      </c>
      <c r="F16" s="55">
        <f t="shared" si="0"/>
        <v>0.94421389924883126</v>
      </c>
      <c r="G16" s="55">
        <f t="shared" si="1"/>
        <v>35.724398301085415</v>
      </c>
      <c r="J16"/>
      <c r="L16"/>
      <c r="M16"/>
    </row>
    <row r="17" spans="1:13" ht="15" customHeight="1" x14ac:dyDescent="0.25">
      <c r="B17" s="38">
        <v>2012</v>
      </c>
      <c r="C17" s="36">
        <v>755318</v>
      </c>
      <c r="D17" s="37">
        <f t="shared" si="2"/>
        <v>23.988482954247004</v>
      </c>
      <c r="E17" s="36">
        <v>9054</v>
      </c>
      <c r="F17" s="35">
        <f>E17/C17*100</f>
        <v>1.1987004149245748</v>
      </c>
      <c r="G17" s="35">
        <f t="shared" si="1"/>
        <v>57.406119610570215</v>
      </c>
      <c r="J17"/>
      <c r="L17"/>
      <c r="M17"/>
    </row>
    <row r="18" spans="1:13" ht="15" customHeight="1" x14ac:dyDescent="0.25">
      <c r="B18" s="57">
        <v>2013</v>
      </c>
      <c r="C18" s="89">
        <v>932920</v>
      </c>
      <c r="D18" s="90">
        <f t="shared" si="2"/>
        <v>23.513539992427027</v>
      </c>
      <c r="E18" s="89">
        <v>11401</v>
      </c>
      <c r="F18" s="55">
        <f t="shared" si="0"/>
        <v>1.2220769197787591</v>
      </c>
      <c r="G18" s="55">
        <f t="shared" si="1"/>
        <v>25.922244311906354</v>
      </c>
      <c r="J18"/>
      <c r="L18"/>
      <c r="M18"/>
    </row>
    <row r="19" spans="1:13" ht="15" customHeight="1" x14ac:dyDescent="0.25">
      <c r="B19" s="38">
        <v>2014</v>
      </c>
      <c r="C19" s="36">
        <v>1145953</v>
      </c>
      <c r="D19" s="37">
        <f t="shared" si="2"/>
        <v>22.835076962654895</v>
      </c>
      <c r="E19" s="36">
        <v>10121</v>
      </c>
      <c r="F19" s="35">
        <f t="shared" ref="F19:F21" si="3">E19/C19*100</f>
        <v>0.88319503504943053</v>
      </c>
      <c r="G19" s="35">
        <f t="shared" si="1"/>
        <v>-11.227085343390925</v>
      </c>
      <c r="J19"/>
      <c r="L19"/>
      <c r="M19"/>
    </row>
    <row r="20" spans="1:13" ht="15" customHeight="1" x14ac:dyDescent="0.25">
      <c r="B20" s="57">
        <v>2015</v>
      </c>
      <c r="C20" s="89">
        <v>1654092</v>
      </c>
      <c r="D20" s="90">
        <f>(C20/C19*100)-100</f>
        <v>44.342045441654221</v>
      </c>
      <c r="E20" s="89">
        <v>9195</v>
      </c>
      <c r="F20" s="55">
        <f t="shared" ref="F20" si="4">E20/C20*100</f>
        <v>0.55589410988022425</v>
      </c>
      <c r="G20" s="55">
        <f>(E20/E19*100)-100</f>
        <v>-9.1492935480683713</v>
      </c>
      <c r="J20"/>
      <c r="L20"/>
      <c r="M20"/>
    </row>
    <row r="21" spans="1:13" ht="15" customHeight="1" x14ac:dyDescent="0.25">
      <c r="B21" s="146">
        <v>2016</v>
      </c>
      <c r="C21" s="147">
        <v>1751360</v>
      </c>
      <c r="D21" s="148">
        <f>(C21/C20*100)-100</f>
        <v>5.8804467949787664</v>
      </c>
      <c r="E21" s="147">
        <v>8810</v>
      </c>
      <c r="F21" s="149">
        <f t="shared" si="3"/>
        <v>0.50303763932029966</v>
      </c>
      <c r="G21" s="149">
        <f>(E21/E20*100)-100</f>
        <v>-4.1870581837955427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117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189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214568</v>
      </c>
      <c r="D5" s="41" t="s">
        <v>4</v>
      </c>
      <c r="E5" s="40">
        <v>2230</v>
      </c>
      <c r="F5" s="39">
        <f t="shared" ref="F5:F20" si="0">E5/C5*100</f>
        <v>1.0392975653405914</v>
      </c>
      <c r="G5" s="39" t="s">
        <v>4</v>
      </c>
    </row>
    <row r="6" spans="1:13" ht="15" customHeight="1" x14ac:dyDescent="0.25">
      <c r="B6" s="85">
        <v>2001</v>
      </c>
      <c r="C6" s="86">
        <v>167353</v>
      </c>
      <c r="D6" s="87">
        <f t="shared" ref="D6:D20" si="1">(C6/C5*100)-100</f>
        <v>-22.004679169307622</v>
      </c>
      <c r="E6" s="86">
        <v>2824</v>
      </c>
      <c r="F6" s="88">
        <f t="shared" si="0"/>
        <v>1.6874510764671085</v>
      </c>
      <c r="G6" s="88">
        <f t="shared" ref="G6:G20" si="2">(E6/E5*100)-100</f>
        <v>26.63677130044843</v>
      </c>
    </row>
    <row r="7" spans="1:13" ht="15" customHeight="1" x14ac:dyDescent="0.25">
      <c r="B7" s="38">
        <v>2002</v>
      </c>
      <c r="C7" s="36">
        <v>140967</v>
      </c>
      <c r="D7" s="37">
        <f t="shared" si="1"/>
        <v>-15.766672841239767</v>
      </c>
      <c r="E7" s="36">
        <v>1407</v>
      </c>
      <c r="F7" s="35">
        <f t="shared" si="0"/>
        <v>0.99810593968801209</v>
      </c>
      <c r="G7" s="35">
        <f t="shared" si="2"/>
        <v>-50.177053824362602</v>
      </c>
    </row>
    <row r="8" spans="1:13" ht="15" customHeight="1" x14ac:dyDescent="0.25">
      <c r="B8" s="57">
        <v>2003</v>
      </c>
      <c r="C8" s="89">
        <v>155535</v>
      </c>
      <c r="D8" s="90">
        <f t="shared" si="1"/>
        <v>10.334333567430676</v>
      </c>
      <c r="E8" s="89">
        <v>1229</v>
      </c>
      <c r="F8" s="55">
        <f t="shared" si="0"/>
        <v>0.79017584466518787</v>
      </c>
      <c r="G8" s="55">
        <f t="shared" si="2"/>
        <v>-12.651030561478322</v>
      </c>
    </row>
    <row r="9" spans="1:13" ht="15" customHeight="1" x14ac:dyDescent="0.25">
      <c r="B9" s="38">
        <v>2004</v>
      </c>
      <c r="C9" s="36">
        <v>194130</v>
      </c>
      <c r="D9" s="37">
        <f t="shared" si="1"/>
        <v>24.814350467740383</v>
      </c>
      <c r="E9" s="36">
        <v>2178</v>
      </c>
      <c r="F9" s="35">
        <f t="shared" si="0"/>
        <v>1.1219286045433474</v>
      </c>
      <c r="G9" s="35">
        <f t="shared" si="2"/>
        <v>77.217249796582564</v>
      </c>
    </row>
    <row r="10" spans="1:13" ht="15" customHeight="1" x14ac:dyDescent="0.25">
      <c r="B10" s="57">
        <v>2005</v>
      </c>
      <c r="C10" s="89">
        <v>201062</v>
      </c>
      <c r="D10" s="90">
        <f t="shared" si="1"/>
        <v>3.5708030701076581</v>
      </c>
      <c r="E10" s="89">
        <v>2222</v>
      </c>
      <c r="F10" s="55">
        <f t="shared" si="0"/>
        <v>1.1051317504053475</v>
      </c>
      <c r="G10" s="55">
        <f t="shared" si="2"/>
        <v>2.0202020202020066</v>
      </c>
    </row>
    <row r="11" spans="1:13" ht="15" customHeight="1" x14ac:dyDescent="0.25">
      <c r="B11" s="38">
        <v>2006</v>
      </c>
      <c r="C11" s="36">
        <v>260838</v>
      </c>
      <c r="D11" s="37">
        <f t="shared" si="1"/>
        <v>29.730132993802926</v>
      </c>
      <c r="E11" s="36">
        <v>2365</v>
      </c>
      <c r="F11" s="35">
        <f t="shared" si="0"/>
        <v>0.90669304319155941</v>
      </c>
      <c r="G11" s="35">
        <f t="shared" si="2"/>
        <v>6.4356435643564396</v>
      </c>
    </row>
    <row r="12" spans="1:13" ht="15" customHeight="1" x14ac:dyDescent="0.25">
      <c r="B12" s="57">
        <v>2007</v>
      </c>
      <c r="C12" s="89">
        <v>199907</v>
      </c>
      <c r="D12" s="90">
        <f t="shared" si="1"/>
        <v>-23.359709858226168</v>
      </c>
      <c r="E12" s="89">
        <v>1720</v>
      </c>
      <c r="F12" s="55">
        <f t="shared" si="0"/>
        <v>0.86040008604000873</v>
      </c>
      <c r="G12" s="55">
        <f t="shared" si="2"/>
        <v>-27.272727272727266</v>
      </c>
    </row>
    <row r="13" spans="1:13" ht="15" customHeight="1" x14ac:dyDescent="0.25">
      <c r="B13" s="38">
        <v>2008</v>
      </c>
      <c r="C13" s="36">
        <v>176632</v>
      </c>
      <c r="D13" s="37">
        <f t="shared" si="1"/>
        <v>-11.642913954989069</v>
      </c>
      <c r="E13" s="36">
        <v>1361</v>
      </c>
      <c r="F13" s="35">
        <f t="shared" si="0"/>
        <v>0.77052855654694508</v>
      </c>
      <c r="G13" s="35">
        <f t="shared" si="2"/>
        <v>-20.872093023255815</v>
      </c>
    </row>
    <row r="14" spans="1:13" ht="15" customHeight="1" x14ac:dyDescent="0.25">
      <c r="B14" s="57">
        <v>2009</v>
      </c>
      <c r="C14" s="89">
        <v>156385</v>
      </c>
      <c r="D14" s="90">
        <f t="shared" si="1"/>
        <v>-11.462815344897876</v>
      </c>
      <c r="E14" s="89">
        <v>1321</v>
      </c>
      <c r="F14" s="55">
        <f t="shared" si="0"/>
        <v>0.84471017041276331</v>
      </c>
      <c r="G14" s="55">
        <f t="shared" si="2"/>
        <v>-2.9390154298310023</v>
      </c>
    </row>
    <row r="15" spans="1:13" ht="15" customHeight="1" x14ac:dyDescent="0.25">
      <c r="B15" s="38">
        <v>2010</v>
      </c>
      <c r="C15" s="36">
        <v>143699</v>
      </c>
      <c r="D15" s="37">
        <f t="shared" si="1"/>
        <v>-8.1120312050388463</v>
      </c>
      <c r="E15" s="36">
        <v>1176</v>
      </c>
      <c r="F15" s="35">
        <f t="shared" si="0"/>
        <v>0.81837730255603736</v>
      </c>
      <c r="G15" s="35">
        <f t="shared" si="2"/>
        <v>-10.97653292959879</v>
      </c>
    </row>
    <row r="16" spans="1:13" ht="15" customHeight="1" x14ac:dyDescent="0.25">
      <c r="B16" s="57">
        <v>2011</v>
      </c>
      <c r="C16" s="89">
        <v>181469</v>
      </c>
      <c r="D16" s="90">
        <f t="shared" si="1"/>
        <v>26.284107753011511</v>
      </c>
      <c r="E16" s="89">
        <v>1076</v>
      </c>
      <c r="F16" s="55">
        <f t="shared" si="0"/>
        <v>0.59293873884795756</v>
      </c>
      <c r="G16" s="55">
        <f t="shared" si="2"/>
        <v>-8.5034013605442169</v>
      </c>
      <c r="J16"/>
      <c r="L16"/>
      <c r="M16"/>
    </row>
    <row r="17" spans="1:13" ht="15" customHeight="1" x14ac:dyDescent="0.25">
      <c r="B17" s="38">
        <v>2012</v>
      </c>
      <c r="C17" s="36">
        <v>113161</v>
      </c>
      <c r="D17" s="37">
        <f t="shared" si="1"/>
        <v>-37.641690867310672</v>
      </c>
      <c r="E17" s="36">
        <v>832</v>
      </c>
      <c r="F17" s="35">
        <f t="shared" si="0"/>
        <v>0.73523563771970912</v>
      </c>
      <c r="G17" s="35">
        <f t="shared" si="2"/>
        <v>-22.676579925650557</v>
      </c>
      <c r="J17"/>
      <c r="L17"/>
      <c r="M17"/>
    </row>
    <row r="18" spans="1:13" ht="15" customHeight="1" x14ac:dyDescent="0.25">
      <c r="B18" s="57">
        <v>2013</v>
      </c>
      <c r="C18" s="89">
        <v>129040</v>
      </c>
      <c r="D18" s="33">
        <f t="shared" si="1"/>
        <v>14.03221958095105</v>
      </c>
      <c r="E18" s="32">
        <v>865</v>
      </c>
      <c r="F18" s="31">
        <f t="shared" si="0"/>
        <v>0.67033477991320523</v>
      </c>
      <c r="G18" s="31">
        <f t="shared" si="2"/>
        <v>3.9663461538461462</v>
      </c>
      <c r="J18"/>
      <c r="L18"/>
      <c r="M18"/>
    </row>
    <row r="19" spans="1:13" ht="15" customHeight="1" x14ac:dyDescent="0.25">
      <c r="B19" s="38">
        <v>2014</v>
      </c>
      <c r="C19" s="36">
        <v>262642</v>
      </c>
      <c r="D19" s="37">
        <f t="shared" si="1"/>
        <v>103.53533787972719</v>
      </c>
      <c r="E19" s="36">
        <v>1484</v>
      </c>
      <c r="F19" s="35">
        <f t="shared" si="0"/>
        <v>0.56502768026439032</v>
      </c>
      <c r="G19" s="35">
        <f t="shared" si="2"/>
        <v>71.560693641618514</v>
      </c>
      <c r="J19"/>
      <c r="L19"/>
      <c r="M19"/>
    </row>
    <row r="20" spans="1:13" ht="15" customHeight="1" x14ac:dyDescent="0.25">
      <c r="B20" s="34">
        <v>2015</v>
      </c>
      <c r="C20" s="32">
        <v>252178</v>
      </c>
      <c r="D20" s="33">
        <f t="shared" si="1"/>
        <v>-3.9841304894114415</v>
      </c>
      <c r="E20" s="32">
        <v>824</v>
      </c>
      <c r="F20" s="31">
        <f t="shared" si="0"/>
        <v>0.32675332503231846</v>
      </c>
      <c r="G20" s="31">
        <f t="shared" si="2"/>
        <v>-44.474393530997304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30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Z256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131</v>
      </c>
      <c r="C2" s="197"/>
      <c r="D2" s="197"/>
      <c r="E2" s="198"/>
      <c r="F2" s="198"/>
      <c r="G2" s="198"/>
    </row>
    <row r="3" spans="1:7" ht="30" customHeight="1" x14ac:dyDescent="0.25">
      <c r="A3" s="95"/>
      <c r="B3" s="224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225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49111</v>
      </c>
      <c r="D5" s="41" t="s">
        <v>4</v>
      </c>
      <c r="E5" s="40">
        <v>190</v>
      </c>
      <c r="F5" s="39">
        <f>E5/C5*100</f>
        <v>0.38687870334548269</v>
      </c>
      <c r="G5" s="39" t="s">
        <v>4</v>
      </c>
    </row>
    <row r="6" spans="1:7" s="98" customFormat="1" x14ac:dyDescent="0.25">
      <c r="A6" s="54"/>
      <c r="B6" s="85">
        <v>2001</v>
      </c>
      <c r="C6" s="86">
        <v>52325</v>
      </c>
      <c r="D6" s="90">
        <f>(C6/C5*100)-100</f>
        <v>6.5443586976441139</v>
      </c>
      <c r="E6" s="86">
        <v>211</v>
      </c>
      <c r="F6" s="88">
        <f>E6/C6*100</f>
        <v>0.40324892498805542</v>
      </c>
      <c r="G6" s="55">
        <f>(E6/E5*100)-100</f>
        <v>11.052631578947356</v>
      </c>
    </row>
    <row r="7" spans="1:7" x14ac:dyDescent="0.25">
      <c r="A7" s="54"/>
      <c r="B7" s="38">
        <v>2002</v>
      </c>
      <c r="C7" s="36">
        <v>49193</v>
      </c>
      <c r="D7" s="37">
        <f t="shared" ref="D7:D9" si="0">(C7/C6*100)-100</f>
        <v>-5.9856665074056394</v>
      </c>
      <c r="E7" s="36">
        <v>171</v>
      </c>
      <c r="F7" s="35">
        <f>E7/C7*100</f>
        <v>0.34761043237859046</v>
      </c>
      <c r="G7" s="35">
        <f t="shared" ref="G7:G9" si="1">(E7/E6*100)-100</f>
        <v>-18.957345971563981</v>
      </c>
    </row>
    <row r="8" spans="1:7" s="98" customFormat="1" x14ac:dyDescent="0.25">
      <c r="A8" s="54"/>
      <c r="B8" s="57">
        <v>2003</v>
      </c>
      <c r="C8" s="89">
        <v>46158</v>
      </c>
      <c r="D8" s="90">
        <f t="shared" si="0"/>
        <v>-6.1695769723334593</v>
      </c>
      <c r="E8" s="89">
        <v>170</v>
      </c>
      <c r="F8" s="55">
        <f>E8/C8*100</f>
        <v>0.3683001863165648</v>
      </c>
      <c r="G8" s="55">
        <f t="shared" si="1"/>
        <v>-0.58479532163742931</v>
      </c>
    </row>
    <row r="9" spans="1:7" x14ac:dyDescent="0.25">
      <c r="A9" s="54"/>
      <c r="B9" s="38">
        <v>2004</v>
      </c>
      <c r="C9" s="36">
        <v>46018</v>
      </c>
      <c r="D9" s="37">
        <f t="shared" si="0"/>
        <v>-0.30330603579010074</v>
      </c>
      <c r="E9" s="36">
        <v>208</v>
      </c>
      <c r="F9" s="35">
        <f>E9/C9*100</f>
        <v>0.45199704463470813</v>
      </c>
      <c r="G9" s="35">
        <f t="shared" si="1"/>
        <v>22.352941176470594</v>
      </c>
    </row>
    <row r="10" spans="1:7" s="98" customFormat="1" x14ac:dyDescent="0.25">
      <c r="A10" s="54"/>
      <c r="B10" s="57">
        <v>2005</v>
      </c>
      <c r="C10" s="89">
        <v>48346</v>
      </c>
      <c r="D10" s="90">
        <f>(C10/C9*100)-100</f>
        <v>5.0588899995653804</v>
      </c>
      <c r="E10" s="89">
        <v>205</v>
      </c>
      <c r="F10" s="55">
        <f t="shared" ref="F10:F18" si="2">E10/C10*100</f>
        <v>0.42402680676788151</v>
      </c>
      <c r="G10" s="55">
        <f>(E10/E9*100)-100</f>
        <v>-1.4423076923076934</v>
      </c>
    </row>
    <row r="11" spans="1:7" x14ac:dyDescent="0.25">
      <c r="A11" s="54"/>
      <c r="B11" s="38">
        <v>2006</v>
      </c>
      <c r="C11" s="36">
        <v>52638</v>
      </c>
      <c r="D11" s="37">
        <f t="shared" ref="D11:D20" si="3">(C11/C10*100)-100</f>
        <v>8.8776734373060719</v>
      </c>
      <c r="E11" s="36">
        <v>252</v>
      </c>
      <c r="F11" s="35">
        <f t="shared" si="2"/>
        <v>0.47874159352558987</v>
      </c>
      <c r="G11" s="35">
        <f t="shared" ref="G11:G20" si="4">(E11/E10*100)-100</f>
        <v>22.926829268292678</v>
      </c>
    </row>
    <row r="12" spans="1:7" s="98" customFormat="1" x14ac:dyDescent="0.25">
      <c r="A12" s="54"/>
      <c r="B12" s="57">
        <v>2007</v>
      </c>
      <c r="C12" s="89">
        <v>60628</v>
      </c>
      <c r="D12" s="90">
        <f t="shared" si="3"/>
        <v>15.17914814392644</v>
      </c>
      <c r="E12" s="89">
        <v>265</v>
      </c>
      <c r="F12" s="55">
        <f t="shared" si="2"/>
        <v>0.43709177277825428</v>
      </c>
      <c r="G12" s="55">
        <f t="shared" si="4"/>
        <v>5.1587301587301653</v>
      </c>
    </row>
    <row r="13" spans="1:7" x14ac:dyDescent="0.25">
      <c r="A13" s="54"/>
      <c r="B13" s="38">
        <v>2008</v>
      </c>
      <c r="C13" s="36">
        <v>69737</v>
      </c>
      <c r="D13" s="37">
        <f t="shared" si="3"/>
        <v>15.024411163158931</v>
      </c>
      <c r="E13" s="36">
        <v>279</v>
      </c>
      <c r="F13" s="35">
        <f t="shared" si="2"/>
        <v>0.40007456586890744</v>
      </c>
      <c r="G13" s="35">
        <f t="shared" si="4"/>
        <v>5.2830188679245254</v>
      </c>
    </row>
    <row r="14" spans="1:7" s="98" customFormat="1" x14ac:dyDescent="0.25">
      <c r="A14" s="54"/>
      <c r="B14" s="57">
        <v>2009</v>
      </c>
      <c r="C14" s="89">
        <v>64634</v>
      </c>
      <c r="D14" s="90">
        <f t="shared" si="3"/>
        <v>-7.3174928660538825</v>
      </c>
      <c r="E14" s="89">
        <v>299</v>
      </c>
      <c r="F14" s="55">
        <f t="shared" si="2"/>
        <v>0.46260482099204747</v>
      </c>
      <c r="G14" s="55">
        <f t="shared" si="4"/>
        <v>7.1684587813620055</v>
      </c>
    </row>
    <row r="15" spans="1:7" x14ac:dyDescent="0.25">
      <c r="A15" s="54"/>
      <c r="B15" s="38">
        <v>2010</v>
      </c>
      <c r="C15" s="36">
        <v>65386</v>
      </c>
      <c r="D15" s="37">
        <f t="shared" si="3"/>
        <v>1.1634743323947134</v>
      </c>
      <c r="E15" s="36">
        <v>287</v>
      </c>
      <c r="F15" s="35">
        <f t="shared" si="2"/>
        <v>0.43893188144251061</v>
      </c>
      <c r="G15" s="35">
        <f t="shared" si="4"/>
        <v>-4.0133779264213985</v>
      </c>
    </row>
    <row r="16" spans="1:7" s="98" customFormat="1" x14ac:dyDescent="0.25">
      <c r="A16" s="54"/>
      <c r="B16" s="57">
        <v>2011</v>
      </c>
      <c r="C16" s="89">
        <v>66524</v>
      </c>
      <c r="D16" s="90">
        <f t="shared" si="3"/>
        <v>1.7404337319915584</v>
      </c>
      <c r="E16" s="89">
        <v>325</v>
      </c>
      <c r="F16" s="55">
        <f t="shared" si="2"/>
        <v>0.48854548734291381</v>
      </c>
      <c r="G16" s="55">
        <f t="shared" si="4"/>
        <v>13.240418118466906</v>
      </c>
    </row>
    <row r="17" spans="1:7" x14ac:dyDescent="0.25">
      <c r="A17" s="54"/>
      <c r="B17" s="38">
        <v>2012</v>
      </c>
      <c r="C17" s="36">
        <v>68459</v>
      </c>
      <c r="D17" s="37">
        <f t="shared" si="3"/>
        <v>2.9087246707955074</v>
      </c>
      <c r="E17" s="36">
        <v>443</v>
      </c>
      <c r="F17" s="35">
        <f t="shared" si="2"/>
        <v>0.64710264537898599</v>
      </c>
      <c r="G17" s="35">
        <f t="shared" si="4"/>
        <v>36.307692307692321</v>
      </c>
    </row>
    <row r="18" spans="1:7" s="98" customFormat="1" x14ac:dyDescent="0.25">
      <c r="A18" s="54"/>
      <c r="B18" s="57">
        <v>2013</v>
      </c>
      <c r="C18" s="89">
        <v>75567</v>
      </c>
      <c r="D18" s="90">
        <f t="shared" si="3"/>
        <v>10.382856892446583</v>
      </c>
      <c r="E18" s="89">
        <v>496</v>
      </c>
      <c r="F18" s="55">
        <f t="shared" si="2"/>
        <v>0.65637116730848122</v>
      </c>
      <c r="G18" s="55">
        <f t="shared" si="4"/>
        <v>11.963882618510155</v>
      </c>
    </row>
    <row r="19" spans="1:7" s="98" customFormat="1" x14ac:dyDescent="0.25">
      <c r="A19" s="54"/>
      <c r="B19" s="38">
        <v>2014</v>
      </c>
      <c r="C19" s="36">
        <v>84011</v>
      </c>
      <c r="D19" s="37">
        <f t="shared" si="3"/>
        <v>11.174189791840348</v>
      </c>
      <c r="E19" s="141">
        <v>701</v>
      </c>
      <c r="F19" s="35">
        <f t="shared" ref="F19:F21" si="5">E19/C19*100</f>
        <v>0.83441454095297041</v>
      </c>
      <c r="G19" s="35">
        <f t="shared" si="4"/>
        <v>41.330645161290334</v>
      </c>
    </row>
    <row r="20" spans="1:7" x14ac:dyDescent="0.25">
      <c r="A20" s="54"/>
      <c r="B20" s="34">
        <v>2015</v>
      </c>
      <c r="C20" s="32">
        <v>95319</v>
      </c>
      <c r="D20" s="33">
        <f t="shared" si="3"/>
        <v>13.46014212424565</v>
      </c>
      <c r="E20" s="58">
        <v>938</v>
      </c>
      <c r="F20" s="31">
        <f t="shared" si="5"/>
        <v>0.98406403760005878</v>
      </c>
      <c r="G20" s="31">
        <f t="shared" si="4"/>
        <v>33.808844507845947</v>
      </c>
    </row>
    <row r="21" spans="1:7" x14ac:dyDescent="0.25">
      <c r="A21" s="54"/>
      <c r="B21" s="146">
        <v>2016</v>
      </c>
      <c r="C21" s="147">
        <v>90961</v>
      </c>
      <c r="D21" s="148">
        <f>(C21/C20*100)-100</f>
        <v>-4.5720160723465426</v>
      </c>
      <c r="E21" s="147">
        <v>656</v>
      </c>
      <c r="F21" s="149">
        <f t="shared" si="5"/>
        <v>0.72118820153692242</v>
      </c>
      <c r="G21" s="149">
        <f>(E21/E20*100)-100</f>
        <v>-30.063965884861403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80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Z25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132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365863</v>
      </c>
      <c r="D5" s="37" t="s">
        <v>4</v>
      </c>
      <c r="E5" s="40">
        <v>657</v>
      </c>
      <c r="F5" s="39">
        <f>E5/C5*100</f>
        <v>0.17957541484107439</v>
      </c>
      <c r="G5" s="35" t="s">
        <v>4</v>
      </c>
    </row>
    <row r="6" spans="1:7" x14ac:dyDescent="0.25">
      <c r="A6" s="54"/>
      <c r="B6" s="85">
        <v>2001</v>
      </c>
      <c r="C6" s="86">
        <v>378865</v>
      </c>
      <c r="D6" s="90">
        <f>(C6/C5*100)-100</f>
        <v>3.5537892599142253</v>
      </c>
      <c r="E6" s="86">
        <v>683</v>
      </c>
      <c r="F6" s="84">
        <f>E6/C6*100</f>
        <v>0.18027529594974462</v>
      </c>
      <c r="G6" s="55">
        <f>(E6/E5*100)-100</f>
        <v>3.9573820395738295</v>
      </c>
    </row>
    <row r="7" spans="1:7" x14ac:dyDescent="0.25">
      <c r="A7" s="54"/>
      <c r="B7" s="38">
        <v>2002</v>
      </c>
      <c r="C7" s="40">
        <v>393173</v>
      </c>
      <c r="D7" s="37">
        <f t="shared" ref="D7:D20" si="0">(C7/C6*100)-100</f>
        <v>3.7765430958256871</v>
      </c>
      <c r="E7" s="36">
        <v>701</v>
      </c>
      <c r="F7" s="39">
        <f t="shared" ref="F7:F18" si="1">E7/C7*100</f>
        <v>0.17829301605145825</v>
      </c>
      <c r="G7" s="35">
        <f>(E7/E6*100)-100</f>
        <v>2.6354319180087913</v>
      </c>
    </row>
    <row r="8" spans="1:7" x14ac:dyDescent="0.25">
      <c r="A8" s="54"/>
      <c r="B8" s="57">
        <v>2003</v>
      </c>
      <c r="C8" s="86">
        <v>404189</v>
      </c>
      <c r="D8" s="90">
        <f t="shared" si="0"/>
        <v>2.8018200639413209</v>
      </c>
      <c r="E8" s="89">
        <v>711</v>
      </c>
      <c r="F8" s="84">
        <f t="shared" si="1"/>
        <v>0.17590780550682972</v>
      </c>
      <c r="G8" s="55">
        <f>(E8/E7*100)-100</f>
        <v>1.4265335235378132</v>
      </c>
    </row>
    <row r="9" spans="1:7" x14ac:dyDescent="0.25">
      <c r="A9" s="54"/>
      <c r="B9" s="38">
        <v>2004</v>
      </c>
      <c r="C9" s="36">
        <v>412001</v>
      </c>
      <c r="D9" s="37">
        <f t="shared" si="0"/>
        <v>1.9327591794927628</v>
      </c>
      <c r="E9" s="36">
        <v>716</v>
      </c>
      <c r="F9" s="39">
        <f t="shared" si="1"/>
        <v>0.17378598595634476</v>
      </c>
      <c r="G9" s="35">
        <f>(E9/E8*100)-100</f>
        <v>0.70323488045008276</v>
      </c>
    </row>
    <row r="10" spans="1:7" x14ac:dyDescent="0.25">
      <c r="A10" s="54"/>
      <c r="B10" s="57">
        <v>2005</v>
      </c>
      <c r="C10" s="89">
        <v>418996</v>
      </c>
      <c r="D10" s="90">
        <f t="shared" si="0"/>
        <v>1.6978114130790942</v>
      </c>
      <c r="E10" s="89">
        <v>740</v>
      </c>
      <c r="F10" s="84">
        <f t="shared" si="1"/>
        <v>0.17661266456004354</v>
      </c>
      <c r="G10" s="55">
        <f t="shared" ref="G10:G17" si="2">(E10/E9*100)-100</f>
        <v>3.3519553072625712</v>
      </c>
    </row>
    <row r="11" spans="1:7" x14ac:dyDescent="0.25">
      <c r="A11" s="54"/>
      <c r="B11" s="38">
        <v>2006</v>
      </c>
      <c r="C11" s="36">
        <v>427972</v>
      </c>
      <c r="D11" s="37">
        <f t="shared" si="0"/>
        <v>2.1422638879607518</v>
      </c>
      <c r="E11" s="36">
        <v>778</v>
      </c>
      <c r="F11" s="39">
        <f t="shared" si="1"/>
        <v>0.18178759358088847</v>
      </c>
      <c r="G11" s="35">
        <f t="shared" si="2"/>
        <v>5.1351351351351298</v>
      </c>
    </row>
    <row r="12" spans="1:7" x14ac:dyDescent="0.25">
      <c r="A12" s="54"/>
      <c r="B12" s="57">
        <v>2007</v>
      </c>
      <c r="C12" s="89">
        <v>440384</v>
      </c>
      <c r="D12" s="90">
        <f t="shared" si="0"/>
        <v>2.900189732038541</v>
      </c>
      <c r="E12" s="89">
        <v>857</v>
      </c>
      <c r="F12" s="84">
        <f t="shared" si="1"/>
        <v>0.19460289202150849</v>
      </c>
      <c r="G12" s="55">
        <f t="shared" si="2"/>
        <v>10.154241645244213</v>
      </c>
    </row>
    <row r="13" spans="1:7" x14ac:dyDescent="0.25">
      <c r="A13" s="54"/>
      <c r="B13" s="38">
        <v>2008</v>
      </c>
      <c r="C13" s="36">
        <v>463578</v>
      </c>
      <c r="D13" s="37">
        <f t="shared" si="0"/>
        <v>5.2667671850021804</v>
      </c>
      <c r="E13" s="36">
        <v>989</v>
      </c>
      <c r="F13" s="39">
        <f t="shared" si="1"/>
        <v>0.21334058130454853</v>
      </c>
      <c r="G13" s="35">
        <f t="shared" si="2"/>
        <v>15.402567094515746</v>
      </c>
    </row>
    <row r="14" spans="1:7" x14ac:dyDescent="0.25">
      <c r="A14" s="54"/>
      <c r="B14" s="57">
        <v>2009</v>
      </c>
      <c r="C14" s="89">
        <v>486786</v>
      </c>
      <c r="D14" s="90">
        <f t="shared" si="0"/>
        <v>5.0062772607846</v>
      </c>
      <c r="E14" s="89">
        <v>1088</v>
      </c>
      <c r="F14" s="84">
        <f t="shared" si="1"/>
        <v>0.22350683873406385</v>
      </c>
      <c r="G14" s="55">
        <f t="shared" si="2"/>
        <v>10.010111223458026</v>
      </c>
    </row>
    <row r="15" spans="1:7" x14ac:dyDescent="0.25">
      <c r="A15" s="54"/>
      <c r="B15" s="38">
        <v>2010</v>
      </c>
      <c r="C15" s="36">
        <v>501511</v>
      </c>
      <c r="D15" s="37">
        <f t="shared" si="0"/>
        <v>3.0249431988594608</v>
      </c>
      <c r="E15" s="36">
        <v>1148</v>
      </c>
      <c r="F15" s="39">
        <f t="shared" si="1"/>
        <v>0.2289082393008329</v>
      </c>
      <c r="G15" s="35">
        <f t="shared" si="2"/>
        <v>5.514705882352942</v>
      </c>
    </row>
    <row r="16" spans="1:7" x14ac:dyDescent="0.25">
      <c r="A16" s="54"/>
      <c r="B16" s="57">
        <v>2011</v>
      </c>
      <c r="C16" s="89">
        <v>517943</v>
      </c>
      <c r="D16" s="90">
        <f t="shared" si="0"/>
        <v>3.2764984217694035</v>
      </c>
      <c r="E16" s="89">
        <v>1221</v>
      </c>
      <c r="F16" s="84">
        <f t="shared" si="1"/>
        <v>0.23574022624111146</v>
      </c>
      <c r="G16" s="55">
        <f t="shared" si="2"/>
        <v>6.3588850174216134</v>
      </c>
    </row>
    <row r="17" spans="1:7" x14ac:dyDescent="0.25">
      <c r="A17" s="54"/>
      <c r="B17" s="38">
        <v>2012</v>
      </c>
      <c r="C17" s="36">
        <v>532213</v>
      </c>
      <c r="D17" s="37">
        <f t="shared" si="0"/>
        <v>2.755129425438696</v>
      </c>
      <c r="E17" s="36">
        <v>1296</v>
      </c>
      <c r="F17" s="39">
        <f t="shared" si="1"/>
        <v>0.24351152640014428</v>
      </c>
      <c r="G17" s="35">
        <f t="shared" si="2"/>
        <v>6.1425061425061358</v>
      </c>
    </row>
    <row r="18" spans="1:7" x14ac:dyDescent="0.25">
      <c r="A18" s="54"/>
      <c r="B18" s="57">
        <v>2013</v>
      </c>
      <c r="C18" s="89">
        <v>549049</v>
      </c>
      <c r="D18" s="90">
        <f t="shared" si="0"/>
        <v>3.1633951068463091</v>
      </c>
      <c r="E18" s="89">
        <v>1455</v>
      </c>
      <c r="F18" s="84">
        <f t="shared" si="1"/>
        <v>0.26500366998209629</v>
      </c>
      <c r="G18" s="55">
        <f>(E18/E17*100)-100</f>
        <v>12.268518518518505</v>
      </c>
    </row>
    <row r="19" spans="1:7" x14ac:dyDescent="0.25">
      <c r="A19" s="54"/>
      <c r="B19" s="38">
        <v>2014</v>
      </c>
      <c r="C19" s="36">
        <v>570425</v>
      </c>
      <c r="D19" s="37">
        <f t="shared" si="0"/>
        <v>3.8932772849053663</v>
      </c>
      <c r="E19" s="141">
        <v>1640</v>
      </c>
      <c r="F19" s="39">
        <f t="shared" ref="F19:F21" si="3">E19/C19*100</f>
        <v>0.2875049305342508</v>
      </c>
      <c r="G19" s="35">
        <f t="shared" ref="G19:G20" si="4">(E19/E18*100)-100</f>
        <v>12.714776632302403</v>
      </c>
    </row>
    <row r="20" spans="1:7" x14ac:dyDescent="0.25">
      <c r="A20" s="54"/>
      <c r="B20" s="34">
        <v>2015</v>
      </c>
      <c r="C20" s="32">
        <v>596721</v>
      </c>
      <c r="D20" s="33">
        <f t="shared" si="0"/>
        <v>4.6098961300784538</v>
      </c>
      <c r="E20" s="58">
        <v>1943</v>
      </c>
      <c r="F20" s="84">
        <f t="shared" si="3"/>
        <v>0.32561280732536646</v>
      </c>
      <c r="G20" s="31">
        <f t="shared" si="4"/>
        <v>18.475609756097569</v>
      </c>
    </row>
    <row r="21" spans="1:7" x14ac:dyDescent="0.25">
      <c r="A21" s="54"/>
      <c r="B21" s="146">
        <v>2016</v>
      </c>
      <c r="C21" s="147">
        <v>637619</v>
      </c>
      <c r="D21" s="148">
        <f>(C21/C20*100)-100</f>
        <v>6.8537892918130865</v>
      </c>
      <c r="E21" s="147">
        <v>2457</v>
      </c>
      <c r="F21" s="149">
        <f t="shared" si="3"/>
        <v>0.38533983460342303</v>
      </c>
      <c r="G21" s="149">
        <f>(E21/E20*100)-100</f>
        <v>26.45393721049922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80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157" t="s">
        <v>242</v>
      </c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>
      <c r="B27" s="54"/>
      <c r="C27" s="54"/>
      <c r="D27" s="54"/>
      <c r="E27" s="101"/>
      <c r="F27" s="101"/>
      <c r="G27" s="101"/>
    </row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</sheetData>
  <mergeCells count="6"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/>
  <dimension ref="A1:Z254"/>
  <sheetViews>
    <sheetView showGridLines="0" topLeftCell="A19" workbookViewId="0">
      <selection activeCell="F42" sqref="F42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7" t="s">
        <v>133</v>
      </c>
      <c r="C2" s="197"/>
      <c r="D2" s="197"/>
      <c r="E2" s="198"/>
      <c r="F2" s="198"/>
      <c r="G2" s="198"/>
    </row>
    <row r="3" spans="1:11" s="95" customFormat="1" ht="30" customHeight="1" x14ac:dyDescent="0.25">
      <c r="B3" s="209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0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A5" s="54"/>
      <c r="B5" s="42">
        <v>2000</v>
      </c>
      <c r="C5" s="40">
        <v>19323</v>
      </c>
      <c r="D5" s="37" t="s">
        <v>4</v>
      </c>
      <c r="E5" s="40">
        <v>13</v>
      </c>
      <c r="F5" s="39">
        <f>E5/C5*100</f>
        <v>6.7277337887491587E-2</v>
      </c>
      <c r="G5" s="35" t="s">
        <v>4</v>
      </c>
    </row>
    <row r="6" spans="1:11" x14ac:dyDescent="0.25">
      <c r="A6" s="54"/>
      <c r="B6" s="85">
        <v>2001</v>
      </c>
      <c r="C6" s="86">
        <v>11892</v>
      </c>
      <c r="D6" s="33">
        <f>(C6/C5*100)-100</f>
        <v>-38.456761372457692</v>
      </c>
      <c r="E6" s="86">
        <v>1</v>
      </c>
      <c r="F6" s="88">
        <f>E6/C6*100</f>
        <v>8.409014463504878E-3</v>
      </c>
      <c r="G6" s="31">
        <f t="shared" ref="G6" si="0">(E6/E5*100)-100</f>
        <v>-92.307692307692307</v>
      </c>
    </row>
    <row r="7" spans="1:11" x14ac:dyDescent="0.25">
      <c r="A7" s="54"/>
      <c r="B7" s="38">
        <v>2002</v>
      </c>
      <c r="C7" s="36">
        <v>16662</v>
      </c>
      <c r="D7" s="37">
        <f>(C7/C6*100)-100</f>
        <v>40.110998990918262</v>
      </c>
      <c r="E7" s="36">
        <v>7</v>
      </c>
      <c r="F7" s="35">
        <f t="shared" ref="F7:F17" si="1">E7/C7*100</f>
        <v>4.2011763293722242E-2</v>
      </c>
      <c r="G7" s="35">
        <f>(E7/E6*100)-100</f>
        <v>600</v>
      </c>
    </row>
    <row r="8" spans="1:11" x14ac:dyDescent="0.25">
      <c r="A8" s="54"/>
      <c r="B8" s="57">
        <v>2003</v>
      </c>
      <c r="C8" s="89">
        <v>6583</v>
      </c>
      <c r="D8" s="33">
        <f>(C8/C7*100)-100</f>
        <v>-60.490937462489498</v>
      </c>
      <c r="E8" s="89">
        <v>2</v>
      </c>
      <c r="F8" s="55">
        <f t="shared" si="1"/>
        <v>3.038128512836093E-2</v>
      </c>
      <c r="G8" s="31">
        <f t="shared" ref="G8:G17" si="2">(E8/E7*100)-100</f>
        <v>-71.428571428571431</v>
      </c>
    </row>
    <row r="9" spans="1:11" x14ac:dyDescent="0.25">
      <c r="A9" s="54"/>
      <c r="B9" s="38">
        <v>2004</v>
      </c>
      <c r="C9" s="36">
        <v>14976</v>
      </c>
      <c r="D9" s="37">
        <f t="shared" ref="D9:D20" si="3">(C9/C8*100)-100</f>
        <v>127.49506304116665</v>
      </c>
      <c r="E9" s="36">
        <v>16</v>
      </c>
      <c r="F9" s="35">
        <f t="shared" si="1"/>
        <v>0.10683760683760685</v>
      </c>
      <c r="G9" s="35">
        <f t="shared" si="2"/>
        <v>700</v>
      </c>
    </row>
    <row r="10" spans="1:11" x14ac:dyDescent="0.25">
      <c r="A10" s="54"/>
      <c r="B10" s="57">
        <v>2005</v>
      </c>
      <c r="C10" s="89">
        <v>10197</v>
      </c>
      <c r="D10" s="33">
        <f t="shared" si="3"/>
        <v>-31.911057692307693</v>
      </c>
      <c r="E10" s="89">
        <v>8</v>
      </c>
      <c r="F10" s="55">
        <f t="shared" si="1"/>
        <v>7.8454447386486229E-2</v>
      </c>
      <c r="G10" s="31">
        <f t="shared" si="2"/>
        <v>-50</v>
      </c>
    </row>
    <row r="11" spans="1:11" x14ac:dyDescent="0.25">
      <c r="A11" s="54"/>
      <c r="B11" s="38">
        <v>2006</v>
      </c>
      <c r="C11" s="36">
        <v>7961</v>
      </c>
      <c r="D11" s="37">
        <f t="shared" si="3"/>
        <v>-21.928018044522901</v>
      </c>
      <c r="E11" s="36">
        <v>5</v>
      </c>
      <c r="F11" s="35">
        <f t="shared" si="1"/>
        <v>6.2806180128124611E-2</v>
      </c>
      <c r="G11" s="35">
        <f t="shared" si="2"/>
        <v>-37.5</v>
      </c>
    </row>
    <row r="12" spans="1:11" x14ac:dyDescent="0.25">
      <c r="A12" s="54"/>
      <c r="B12" s="57">
        <v>2007</v>
      </c>
      <c r="C12" s="89">
        <v>6111</v>
      </c>
      <c r="D12" s="33">
        <f t="shared" si="3"/>
        <v>-23.238286647406099</v>
      </c>
      <c r="E12" s="89">
        <v>2</v>
      </c>
      <c r="F12" s="55">
        <f t="shared" si="1"/>
        <v>3.2727867779414166E-2</v>
      </c>
      <c r="G12" s="31">
        <f t="shared" si="2"/>
        <v>-60</v>
      </c>
    </row>
    <row r="13" spans="1:11" x14ac:dyDescent="0.25">
      <c r="A13" s="54"/>
      <c r="B13" s="38">
        <v>2008</v>
      </c>
      <c r="C13" s="36">
        <v>5772</v>
      </c>
      <c r="D13" s="37">
        <f t="shared" si="3"/>
        <v>-5.5473735886107107</v>
      </c>
      <c r="E13" s="36">
        <v>1</v>
      </c>
      <c r="F13" s="35">
        <f t="shared" si="1"/>
        <v>1.7325017325017324E-2</v>
      </c>
      <c r="G13" s="35">
        <f t="shared" si="2"/>
        <v>-50</v>
      </c>
    </row>
    <row r="14" spans="1:11" x14ac:dyDescent="0.25">
      <c r="A14" s="54"/>
      <c r="B14" s="57">
        <v>2009</v>
      </c>
      <c r="C14" s="89">
        <v>6869</v>
      </c>
      <c r="D14" s="33">
        <f t="shared" si="3"/>
        <v>19.005544005543996</v>
      </c>
      <c r="E14" s="89">
        <v>4</v>
      </c>
      <c r="F14" s="55">
        <f t="shared" si="1"/>
        <v>5.8232639394380552E-2</v>
      </c>
      <c r="G14" s="31">
        <f t="shared" si="2"/>
        <v>300</v>
      </c>
    </row>
    <row r="15" spans="1:11" x14ac:dyDescent="0.25">
      <c r="A15" s="54"/>
      <c r="B15" s="38">
        <v>2010</v>
      </c>
      <c r="C15" s="36">
        <v>3833</v>
      </c>
      <c r="D15" s="37">
        <f t="shared" si="3"/>
        <v>-44.198573300334843</v>
      </c>
      <c r="E15" s="36">
        <v>3</v>
      </c>
      <c r="F15" s="35">
        <f t="shared" si="1"/>
        <v>7.826767545003914E-2</v>
      </c>
      <c r="G15" s="35">
        <f t="shared" si="2"/>
        <v>-25</v>
      </c>
    </row>
    <row r="16" spans="1:11" x14ac:dyDescent="0.25">
      <c r="A16" s="54"/>
      <c r="B16" s="57">
        <v>2011</v>
      </c>
      <c r="C16" s="89">
        <v>4467</v>
      </c>
      <c r="D16" s="33">
        <f t="shared" si="3"/>
        <v>16.540568745108274</v>
      </c>
      <c r="E16" s="89">
        <v>1</v>
      </c>
      <c r="F16" s="55">
        <f>E16/C16*100</f>
        <v>2.2386389075442131E-2</v>
      </c>
      <c r="G16" s="31">
        <f t="shared" si="2"/>
        <v>-66.666666666666671</v>
      </c>
    </row>
    <row r="17" spans="1:7" x14ac:dyDescent="0.25">
      <c r="A17" s="54"/>
      <c r="B17" s="38">
        <v>2012</v>
      </c>
      <c r="C17" s="36">
        <v>3671</v>
      </c>
      <c r="D17" s="37">
        <f t="shared" si="3"/>
        <v>-17.819565704051925</v>
      </c>
      <c r="E17" s="36">
        <v>4</v>
      </c>
      <c r="F17" s="35">
        <f t="shared" si="1"/>
        <v>0.10896213565785889</v>
      </c>
      <c r="G17" s="35">
        <f t="shared" si="2"/>
        <v>300</v>
      </c>
    </row>
    <row r="18" spans="1:7" x14ac:dyDescent="0.25">
      <c r="A18" s="54"/>
      <c r="B18" s="57">
        <v>2013</v>
      </c>
      <c r="C18" s="89">
        <v>1863</v>
      </c>
      <c r="D18" s="33">
        <f t="shared" si="3"/>
        <v>-49.250885317352221</v>
      </c>
      <c r="E18" s="89">
        <v>0</v>
      </c>
      <c r="F18" s="31">
        <f>E18/C18*100</f>
        <v>0</v>
      </c>
      <c r="G18" s="31">
        <f>(E18/E17*100)-100</f>
        <v>-100</v>
      </c>
    </row>
    <row r="19" spans="1:7" x14ac:dyDescent="0.25">
      <c r="A19" s="54"/>
      <c r="B19" s="38">
        <v>2014</v>
      </c>
      <c r="C19" s="36">
        <v>4786</v>
      </c>
      <c r="D19" s="37">
        <f t="shared" si="3"/>
        <v>156.89747718733224</v>
      </c>
      <c r="E19" s="141">
        <v>0</v>
      </c>
      <c r="F19" s="35">
        <f t="shared" ref="F19:F21" si="4">E19/C19*100</f>
        <v>0</v>
      </c>
      <c r="G19" s="35">
        <v>0</v>
      </c>
    </row>
    <row r="20" spans="1:7" x14ac:dyDescent="0.25">
      <c r="A20" s="54"/>
      <c r="B20" s="34">
        <v>2015</v>
      </c>
      <c r="C20" s="32">
        <v>4498</v>
      </c>
      <c r="D20" s="33">
        <f t="shared" si="3"/>
        <v>-6.0175511909736628</v>
      </c>
      <c r="E20" s="58">
        <v>0</v>
      </c>
      <c r="F20" s="31">
        <f t="shared" si="4"/>
        <v>0</v>
      </c>
      <c r="G20" s="31">
        <v>0</v>
      </c>
    </row>
    <row r="21" spans="1:7" x14ac:dyDescent="0.25">
      <c r="A21" s="54"/>
      <c r="B21" s="146">
        <v>2016</v>
      </c>
      <c r="C21" s="147">
        <v>15028</v>
      </c>
      <c r="D21" s="148">
        <f>(C21/C20*100)-100</f>
        <v>234.10404624277459</v>
      </c>
      <c r="E21" s="147">
        <v>8</v>
      </c>
      <c r="F21" s="149">
        <f t="shared" si="4"/>
        <v>5.3233963268565346E-2</v>
      </c>
      <c r="G21" s="149">
        <v>0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196" t="s">
        <v>90</v>
      </c>
      <c r="C23" s="205"/>
      <c r="D23" s="205"/>
      <c r="E23" s="205"/>
      <c r="F23" s="205"/>
      <c r="G23" s="205"/>
    </row>
    <row r="24" spans="1:7" s="98" customFormat="1" x14ac:dyDescent="0.25">
      <c r="A24" s="96" t="s">
        <v>6</v>
      </c>
      <c r="B24" s="196" t="s">
        <v>80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330881</v>
      </c>
      <c r="D5" s="41" t="s">
        <v>4</v>
      </c>
      <c r="E5" s="40">
        <v>2968</v>
      </c>
      <c r="F5" s="39">
        <f t="shared" ref="F5:F18" si="0">E5/C5*100</f>
        <v>0.89699922328571302</v>
      </c>
      <c r="G5" s="39" t="s">
        <v>4</v>
      </c>
    </row>
    <row r="6" spans="1:13" ht="15" customHeight="1" x14ac:dyDescent="0.25">
      <c r="B6" s="85">
        <v>2001</v>
      </c>
      <c r="C6" s="86">
        <v>394048</v>
      </c>
      <c r="D6" s="87">
        <f t="shared" ref="D6:D20" si="1">(C6/C5*100)-100</f>
        <v>19.090549170245481</v>
      </c>
      <c r="E6" s="86">
        <v>3057</v>
      </c>
      <c r="F6" s="88">
        <f t="shared" si="0"/>
        <v>0.7757938119213903</v>
      </c>
      <c r="G6" s="88">
        <f t="shared" ref="G6:G20" si="2">(E6/E5*100)-100</f>
        <v>2.9986522911051168</v>
      </c>
    </row>
    <row r="7" spans="1:13" ht="15" customHeight="1" x14ac:dyDescent="0.25">
      <c r="B7" s="38">
        <v>2002</v>
      </c>
      <c r="C7" s="36">
        <v>443085</v>
      </c>
      <c r="D7" s="37">
        <f t="shared" si="1"/>
        <v>12.444423014455097</v>
      </c>
      <c r="E7" s="36">
        <v>3538</v>
      </c>
      <c r="F7" s="35">
        <f t="shared" si="0"/>
        <v>0.79849238859361071</v>
      </c>
      <c r="G7" s="35">
        <f t="shared" si="2"/>
        <v>15.734380111220148</v>
      </c>
    </row>
    <row r="8" spans="1:13" ht="15" customHeight="1" x14ac:dyDescent="0.25">
      <c r="B8" s="57">
        <v>2003</v>
      </c>
      <c r="C8" s="89">
        <v>429524</v>
      </c>
      <c r="D8" s="90">
        <f t="shared" si="1"/>
        <v>-3.06058656916845</v>
      </c>
      <c r="E8" s="89">
        <v>4825</v>
      </c>
      <c r="F8" s="55">
        <f t="shared" si="0"/>
        <v>1.1233365306711616</v>
      </c>
      <c r="G8" s="55">
        <f t="shared" si="2"/>
        <v>36.376483889202945</v>
      </c>
    </row>
    <row r="9" spans="1:13" ht="15" customHeight="1" x14ac:dyDescent="0.25">
      <c r="B9" s="38">
        <v>2004</v>
      </c>
      <c r="C9" s="36">
        <v>645844</v>
      </c>
      <c r="D9" s="37">
        <f t="shared" si="1"/>
        <v>50.362727111872687</v>
      </c>
      <c r="E9" s="36">
        <v>9851</v>
      </c>
      <c r="F9" s="35">
        <f t="shared" si="0"/>
        <v>1.5252909371303287</v>
      </c>
      <c r="G9" s="35">
        <f t="shared" si="2"/>
        <v>104.16580310880826</v>
      </c>
    </row>
    <row r="10" spans="1:13" ht="15" customHeight="1" x14ac:dyDescent="0.25">
      <c r="B10" s="57">
        <v>2005</v>
      </c>
      <c r="C10" s="89">
        <v>682711</v>
      </c>
      <c r="D10" s="90">
        <f t="shared" si="1"/>
        <v>5.7083444299242529</v>
      </c>
      <c r="E10" s="89">
        <v>13327</v>
      </c>
      <c r="F10" s="55">
        <f t="shared" si="0"/>
        <v>1.9520704954219283</v>
      </c>
      <c r="G10" s="55">
        <f t="shared" si="2"/>
        <v>35.285757791087207</v>
      </c>
    </row>
    <row r="11" spans="1:13" ht="15" customHeight="1" x14ac:dyDescent="0.25">
      <c r="B11" s="38">
        <v>2006</v>
      </c>
      <c r="C11" s="36">
        <v>802971</v>
      </c>
      <c r="D11" s="37">
        <f t="shared" si="1"/>
        <v>17.615066990278464</v>
      </c>
      <c r="E11" s="36">
        <v>20658</v>
      </c>
      <c r="F11" s="35">
        <f t="shared" si="0"/>
        <v>2.5726956515241524</v>
      </c>
      <c r="G11" s="35">
        <f t="shared" si="2"/>
        <v>55.008629098821928</v>
      </c>
    </row>
    <row r="12" spans="1:13" ht="15" customHeight="1" x14ac:dyDescent="0.25">
      <c r="B12" s="57">
        <v>2007</v>
      </c>
      <c r="C12" s="89">
        <v>920534</v>
      </c>
      <c r="D12" s="90">
        <f t="shared" si="1"/>
        <v>14.64100197890086</v>
      </c>
      <c r="E12" s="89">
        <v>27178</v>
      </c>
      <c r="F12" s="55">
        <f t="shared" si="0"/>
        <v>2.9524167494084952</v>
      </c>
      <c r="G12" s="55">
        <f t="shared" si="2"/>
        <v>31.561622615935704</v>
      </c>
    </row>
    <row r="13" spans="1:13" ht="15" customHeight="1" x14ac:dyDescent="0.25">
      <c r="B13" s="38">
        <v>2008</v>
      </c>
      <c r="C13" s="36">
        <v>692228</v>
      </c>
      <c r="D13" s="37">
        <f t="shared" si="1"/>
        <v>-24.801473927090143</v>
      </c>
      <c r="E13" s="36">
        <v>16857</v>
      </c>
      <c r="F13" s="35">
        <f t="shared" si="0"/>
        <v>2.4351803163119667</v>
      </c>
      <c r="G13" s="35">
        <f t="shared" si="2"/>
        <v>-37.975568474501429</v>
      </c>
    </row>
    <row r="14" spans="1:13" ht="15" customHeight="1" x14ac:dyDescent="0.25">
      <c r="B14" s="57">
        <v>2009</v>
      </c>
      <c r="C14" s="89">
        <v>469342</v>
      </c>
      <c r="D14" s="90">
        <f t="shared" si="1"/>
        <v>-32.198350832384705</v>
      </c>
      <c r="E14" s="89">
        <v>9739</v>
      </c>
      <c r="F14" s="55">
        <f t="shared" si="0"/>
        <v>2.0750327053619748</v>
      </c>
      <c r="G14" s="55">
        <f t="shared" si="2"/>
        <v>-42.225781574420118</v>
      </c>
    </row>
    <row r="15" spans="1:13" ht="15" customHeight="1" x14ac:dyDescent="0.25">
      <c r="B15" s="38">
        <v>2010</v>
      </c>
      <c r="C15" s="36">
        <v>431334</v>
      </c>
      <c r="D15" s="37">
        <f t="shared" si="1"/>
        <v>-8.0981459149191863</v>
      </c>
      <c r="E15" s="36">
        <v>7678</v>
      </c>
      <c r="F15" s="35">
        <f t="shared" si="0"/>
        <v>1.7800590725516652</v>
      </c>
      <c r="G15" s="35">
        <f t="shared" si="2"/>
        <v>-21.162336995584766</v>
      </c>
    </row>
    <row r="16" spans="1:13" ht="15" customHeight="1" x14ac:dyDescent="0.25">
      <c r="B16" s="57">
        <v>2011</v>
      </c>
      <c r="C16" s="89">
        <v>416282</v>
      </c>
      <c r="D16" s="90">
        <f t="shared" si="1"/>
        <v>-3.4896391195685936</v>
      </c>
      <c r="E16" s="89">
        <v>7424</v>
      </c>
      <c r="F16" s="55">
        <f t="shared" si="0"/>
        <v>1.7834064408261705</v>
      </c>
      <c r="G16" s="55">
        <f t="shared" si="2"/>
        <v>-3.30815316488669</v>
      </c>
      <c r="J16"/>
      <c r="L16"/>
      <c r="M16"/>
    </row>
    <row r="17" spans="1:13" ht="15" customHeight="1" x14ac:dyDescent="0.25">
      <c r="B17" s="38">
        <v>2012</v>
      </c>
      <c r="C17" s="36">
        <v>336110</v>
      </c>
      <c r="D17" s="37">
        <f t="shared" si="1"/>
        <v>-19.259059964158908</v>
      </c>
      <c r="E17" s="36">
        <v>6201</v>
      </c>
      <c r="F17" s="35">
        <f t="shared" si="0"/>
        <v>1.8449317187825414</v>
      </c>
      <c r="G17" s="35">
        <f t="shared" si="2"/>
        <v>-16.473599137931032</v>
      </c>
      <c r="J17"/>
      <c r="L17"/>
      <c r="M17"/>
    </row>
    <row r="18" spans="1:13" ht="15" customHeight="1" x14ac:dyDescent="0.25">
      <c r="B18" s="57">
        <v>2013</v>
      </c>
      <c r="C18" s="89">
        <v>342390</v>
      </c>
      <c r="D18" s="90">
        <f t="shared" si="1"/>
        <v>1.8684359287138221</v>
      </c>
      <c r="E18" s="89">
        <v>5302</v>
      </c>
      <c r="F18" s="55">
        <f t="shared" si="0"/>
        <v>1.5485265340693362</v>
      </c>
      <c r="G18" s="55">
        <f t="shared" si="2"/>
        <v>-14.497661667472983</v>
      </c>
      <c r="J18"/>
      <c r="L18"/>
      <c r="M18"/>
    </row>
    <row r="19" spans="1:13" ht="15" customHeight="1" x14ac:dyDescent="0.25">
      <c r="B19" s="38">
        <v>2014</v>
      </c>
      <c r="C19" s="36">
        <v>399947</v>
      </c>
      <c r="D19" s="37">
        <f t="shared" si="1"/>
        <v>16.810362452174417</v>
      </c>
      <c r="E19" s="36">
        <v>5923</v>
      </c>
      <c r="F19" s="35">
        <f t="shared" ref="F19:F21" si="3">E19/C19*100</f>
        <v>1.4809462253748622</v>
      </c>
      <c r="G19" s="35">
        <f t="shared" si="2"/>
        <v>11.712561297623552</v>
      </c>
      <c r="J19"/>
      <c r="L19"/>
      <c r="M19"/>
    </row>
    <row r="20" spans="1:13" ht="15" customHeight="1" x14ac:dyDescent="0.25">
      <c r="B20" s="34">
        <v>2015</v>
      </c>
      <c r="C20" s="32">
        <v>455679</v>
      </c>
      <c r="D20" s="33">
        <f t="shared" si="1"/>
        <v>13.934846367143635</v>
      </c>
      <c r="E20" s="32">
        <v>6638</v>
      </c>
      <c r="F20" s="31">
        <f t="shared" si="3"/>
        <v>1.4567272136745384</v>
      </c>
      <c r="G20" s="31">
        <f t="shared" si="2"/>
        <v>12.071585345264225</v>
      </c>
      <c r="J20"/>
      <c r="L20"/>
      <c r="M20"/>
    </row>
    <row r="21" spans="1:13" ht="15" customHeight="1" x14ac:dyDescent="0.25">
      <c r="B21" s="146">
        <v>2016</v>
      </c>
      <c r="C21" s="147">
        <v>534574</v>
      </c>
      <c r="D21" s="148">
        <f>(C21/C20*100)-100</f>
        <v>17.313723037489098</v>
      </c>
      <c r="E21" s="147">
        <v>7646</v>
      </c>
      <c r="F21" s="149">
        <f t="shared" si="3"/>
        <v>1.4302977698129726</v>
      </c>
      <c r="G21" s="149">
        <f>(E21/E20*100)-100</f>
        <v>15.185296776137378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33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6" t="s">
        <v>135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1472458</v>
      </c>
      <c r="D5" s="41" t="s">
        <v>4</v>
      </c>
      <c r="E5" s="40">
        <v>58364</v>
      </c>
      <c r="F5" s="39">
        <f t="shared" ref="F5:F18" si="0">E5/C5*100</f>
        <v>3.9637123775347076</v>
      </c>
      <c r="G5" s="39" t="s">
        <v>4</v>
      </c>
    </row>
    <row r="6" spans="1:13" ht="15" customHeight="1" x14ac:dyDescent="0.25">
      <c r="B6" s="85">
        <v>2001</v>
      </c>
      <c r="C6" s="86">
        <v>1969269</v>
      </c>
      <c r="D6" s="87">
        <f t="shared" ref="D6:D20" si="1">(C6/C5*100)-100</f>
        <v>33.74024929743328</v>
      </c>
      <c r="E6" s="86">
        <v>62610</v>
      </c>
      <c r="F6" s="88">
        <f t="shared" si="0"/>
        <v>3.179352338354994</v>
      </c>
      <c r="G6" s="88">
        <f t="shared" ref="G6:G20" si="2">(E6/E5*100)-100</f>
        <v>7.2750325543142935</v>
      </c>
    </row>
    <row r="7" spans="1:13" ht="15" customHeight="1" x14ac:dyDescent="0.25">
      <c r="B7" s="38">
        <v>2002</v>
      </c>
      <c r="C7" s="36">
        <v>2594052</v>
      </c>
      <c r="D7" s="37">
        <f t="shared" si="1"/>
        <v>31.726645775665986</v>
      </c>
      <c r="E7" s="36">
        <v>67313</v>
      </c>
      <c r="F7" s="35">
        <f t="shared" si="0"/>
        <v>2.5948978663496334</v>
      </c>
      <c r="G7" s="35">
        <f t="shared" si="2"/>
        <v>7.511579619869039</v>
      </c>
    </row>
    <row r="8" spans="1:13" ht="15" customHeight="1" x14ac:dyDescent="0.25">
      <c r="B8" s="57">
        <v>2003</v>
      </c>
      <c r="C8" s="89">
        <v>3302440</v>
      </c>
      <c r="D8" s="90">
        <f t="shared" si="1"/>
        <v>27.30816498666951</v>
      </c>
      <c r="E8" s="89">
        <v>71843</v>
      </c>
      <c r="F8" s="55">
        <f t="shared" si="0"/>
        <v>2.1754520899698404</v>
      </c>
      <c r="G8" s="55">
        <f t="shared" si="2"/>
        <v>6.7297550250323042</v>
      </c>
    </row>
    <row r="9" spans="1:13" ht="15" customHeight="1" x14ac:dyDescent="0.25">
      <c r="B9" s="38">
        <v>2004</v>
      </c>
      <c r="C9" s="36">
        <v>3693806</v>
      </c>
      <c r="D9" s="37">
        <f t="shared" si="1"/>
        <v>11.850813338016735</v>
      </c>
      <c r="E9" s="36">
        <v>71065</v>
      </c>
      <c r="F9" s="35">
        <f t="shared" si="0"/>
        <v>1.9238963822139008</v>
      </c>
      <c r="G9" s="35">
        <f t="shared" si="2"/>
        <v>-1.0829169160530512</v>
      </c>
    </row>
    <row r="10" spans="1:13" ht="15" customHeight="1" x14ac:dyDescent="0.25">
      <c r="B10" s="57">
        <v>2005</v>
      </c>
      <c r="C10" s="89">
        <v>4391484</v>
      </c>
      <c r="D10" s="90">
        <f t="shared" si="1"/>
        <v>18.887781329068162</v>
      </c>
      <c r="E10" s="89">
        <v>80846</v>
      </c>
      <c r="F10" s="55">
        <f t="shared" si="0"/>
        <v>1.8409722089389375</v>
      </c>
      <c r="G10" s="55">
        <f t="shared" si="2"/>
        <v>13.76345599099416</v>
      </c>
    </row>
    <row r="11" spans="1:13" ht="15" customHeight="1" x14ac:dyDescent="0.25">
      <c r="B11" s="38">
        <v>2006</v>
      </c>
      <c r="C11" s="36">
        <v>4837622</v>
      </c>
      <c r="D11" s="37">
        <f t="shared" si="1"/>
        <v>10.159162597427198</v>
      </c>
      <c r="E11" s="36">
        <v>93767</v>
      </c>
      <c r="F11" s="35">
        <f t="shared" si="0"/>
        <v>1.9382870344148424</v>
      </c>
      <c r="G11" s="35">
        <f t="shared" si="2"/>
        <v>15.982237834895983</v>
      </c>
    </row>
    <row r="12" spans="1:13" ht="15" customHeight="1" x14ac:dyDescent="0.25">
      <c r="B12" s="57">
        <v>2007</v>
      </c>
      <c r="C12" s="89">
        <v>5249993</v>
      </c>
      <c r="D12" s="90">
        <f t="shared" si="1"/>
        <v>8.5242501377743167</v>
      </c>
      <c r="E12" s="89">
        <v>111575</v>
      </c>
      <c r="F12" s="55">
        <f t="shared" si="0"/>
        <v>2.125240928892667</v>
      </c>
      <c r="G12" s="55">
        <f t="shared" si="2"/>
        <v>18.991756161549375</v>
      </c>
    </row>
    <row r="13" spans="1:13" ht="15" customHeight="1" x14ac:dyDescent="0.25">
      <c r="B13" s="38">
        <v>2008</v>
      </c>
      <c r="C13" s="36">
        <v>6044528</v>
      </c>
      <c r="D13" s="37">
        <f t="shared" si="1"/>
        <v>15.134020178693561</v>
      </c>
      <c r="E13" s="36">
        <v>136171</v>
      </c>
      <c r="F13" s="35">
        <f t="shared" si="0"/>
        <v>2.2527979024995832</v>
      </c>
      <c r="G13" s="35">
        <f t="shared" si="2"/>
        <v>22.044364777055804</v>
      </c>
    </row>
    <row r="14" spans="1:13" ht="15" customHeight="1" x14ac:dyDescent="0.25">
      <c r="B14" s="57">
        <v>2009</v>
      </c>
      <c r="C14" s="89">
        <v>6466278</v>
      </c>
      <c r="D14" s="90">
        <f t="shared" si="1"/>
        <v>6.9773851655580188</v>
      </c>
      <c r="E14" s="89">
        <v>148154</v>
      </c>
      <c r="F14" s="55">
        <f t="shared" si="0"/>
        <v>2.2911789440540602</v>
      </c>
      <c r="G14" s="55">
        <f t="shared" si="2"/>
        <v>8.7999647502037988</v>
      </c>
    </row>
    <row r="15" spans="1:13" ht="15" customHeight="1" x14ac:dyDescent="0.25">
      <c r="B15" s="38">
        <v>2010</v>
      </c>
      <c r="C15" s="36">
        <v>6604181</v>
      </c>
      <c r="D15" s="37">
        <f t="shared" si="1"/>
        <v>2.1326487973452544</v>
      </c>
      <c r="E15" s="36">
        <v>148789</v>
      </c>
      <c r="F15" s="35">
        <f t="shared" si="0"/>
        <v>2.2529515771902675</v>
      </c>
      <c r="G15" s="35">
        <f t="shared" si="2"/>
        <v>0.42860806998123735</v>
      </c>
    </row>
    <row r="16" spans="1:13" ht="15" customHeight="1" x14ac:dyDescent="0.25">
      <c r="B16" s="57">
        <v>2011</v>
      </c>
      <c r="C16" s="89">
        <v>6677839</v>
      </c>
      <c r="D16" s="90">
        <f t="shared" si="1"/>
        <v>1.1153237623257013</v>
      </c>
      <c r="E16" s="89">
        <v>146298</v>
      </c>
      <c r="F16" s="55">
        <f t="shared" si="0"/>
        <v>2.1907985502495642</v>
      </c>
      <c r="G16" s="55">
        <f t="shared" si="2"/>
        <v>-1.6741829033060185</v>
      </c>
      <c r="J16"/>
      <c r="L16"/>
      <c r="M16"/>
    </row>
    <row r="17" spans="1:13" ht="15" customHeight="1" x14ac:dyDescent="0.25">
      <c r="B17" s="38">
        <v>2012</v>
      </c>
      <c r="C17" s="36">
        <v>6759780</v>
      </c>
      <c r="D17" s="37">
        <f t="shared" si="1"/>
        <v>1.227058633788559</v>
      </c>
      <c r="E17" s="36">
        <v>143488</v>
      </c>
      <c r="F17" s="35">
        <f t="shared" si="0"/>
        <v>2.1226726313578252</v>
      </c>
      <c r="G17" s="35">
        <f t="shared" si="2"/>
        <v>-1.9207371255929644</v>
      </c>
      <c r="J17"/>
      <c r="L17"/>
      <c r="M17"/>
    </row>
    <row r="18" spans="1:13" ht="15" customHeight="1" x14ac:dyDescent="0.25">
      <c r="B18" s="57">
        <v>2013</v>
      </c>
      <c r="C18" s="89">
        <v>6640536</v>
      </c>
      <c r="D18" s="90">
        <f t="shared" si="1"/>
        <v>-1.7640219060383657</v>
      </c>
      <c r="E18" s="89">
        <v>134248</v>
      </c>
      <c r="F18" s="55">
        <f t="shared" si="0"/>
        <v>2.0216440359633618</v>
      </c>
      <c r="G18" s="55">
        <f t="shared" si="2"/>
        <v>-6.4395628902765338</v>
      </c>
      <c r="J18"/>
      <c r="L18"/>
      <c r="M18"/>
    </row>
    <row r="19" spans="1:13" ht="15" customHeight="1" x14ac:dyDescent="0.25">
      <c r="B19" s="38">
        <v>2014</v>
      </c>
      <c r="C19" s="36">
        <v>6283712</v>
      </c>
      <c r="D19" s="37">
        <f t="shared" si="1"/>
        <v>-5.3734216635524632</v>
      </c>
      <c r="E19" s="36">
        <v>116710</v>
      </c>
      <c r="F19" s="35">
        <f t="shared" ref="F19:F21" si="3">E19/C19*100</f>
        <v>1.8573416477394256</v>
      </c>
      <c r="G19" s="35">
        <f t="shared" si="2"/>
        <v>-13.063881771050589</v>
      </c>
      <c r="J19"/>
      <c r="L19"/>
      <c r="M19"/>
    </row>
    <row r="20" spans="1:13" ht="15" customHeight="1" x14ac:dyDescent="0.25">
      <c r="B20" s="34">
        <v>2015</v>
      </c>
      <c r="C20" s="32">
        <v>6162932</v>
      </c>
      <c r="D20" s="33">
        <f t="shared" si="1"/>
        <v>-1.9221122801299657</v>
      </c>
      <c r="E20" s="32">
        <v>107226</v>
      </c>
      <c r="F20" s="31">
        <f t="shared" si="3"/>
        <v>1.7398536930149482</v>
      </c>
      <c r="G20" s="31">
        <f t="shared" si="2"/>
        <v>-8.1261245822980044</v>
      </c>
      <c r="J20"/>
      <c r="L20"/>
      <c r="M20"/>
    </row>
    <row r="21" spans="1:13" ht="15" customHeight="1" x14ac:dyDescent="0.25">
      <c r="B21" s="146">
        <v>2016</v>
      </c>
      <c r="C21" s="147">
        <v>6123769</v>
      </c>
      <c r="D21" s="148">
        <f>(C21/C20*100)-100</f>
        <v>-0.63546052430888267</v>
      </c>
      <c r="E21" s="147">
        <v>100027</v>
      </c>
      <c r="F21" s="149">
        <f t="shared" si="3"/>
        <v>1.6334221620704505</v>
      </c>
      <c r="G21" s="149">
        <f>(E21/E20*100)-100</f>
        <v>-6.713856713856714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34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136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11999</v>
      </c>
      <c r="D5" s="41" t="s">
        <v>4</v>
      </c>
      <c r="E5" s="40">
        <v>452</v>
      </c>
      <c r="F5" s="39">
        <f t="shared" ref="F5:F18" si="0">E5/C5*100</f>
        <v>3.7669805817151429</v>
      </c>
      <c r="G5" s="39" t="s">
        <v>4</v>
      </c>
    </row>
    <row r="6" spans="1:13" ht="15" customHeight="1" x14ac:dyDescent="0.25">
      <c r="B6" s="85">
        <v>2001</v>
      </c>
      <c r="C6" s="86">
        <v>16743</v>
      </c>
      <c r="D6" s="87">
        <f t="shared" ref="D6:D20" si="1">(C6/C5*100)-100</f>
        <v>39.536628052337676</v>
      </c>
      <c r="E6" s="86">
        <v>558</v>
      </c>
      <c r="F6" s="88">
        <f t="shared" si="0"/>
        <v>3.3327360688048735</v>
      </c>
      <c r="G6" s="88">
        <f t="shared" ref="G6:G20" si="2">(E6/E5*100)-100</f>
        <v>23.451327433628322</v>
      </c>
    </row>
    <row r="7" spans="1:13" ht="15" customHeight="1" x14ac:dyDescent="0.25">
      <c r="B7" s="38">
        <v>2002</v>
      </c>
      <c r="C7" s="36">
        <v>21805</v>
      </c>
      <c r="D7" s="37">
        <f t="shared" si="1"/>
        <v>30.233530430627724</v>
      </c>
      <c r="E7" s="36">
        <v>627</v>
      </c>
      <c r="F7" s="35">
        <f t="shared" si="0"/>
        <v>2.8754872735611099</v>
      </c>
      <c r="G7" s="35">
        <f t="shared" si="2"/>
        <v>12.365591397849457</v>
      </c>
    </row>
    <row r="8" spans="1:13" ht="15" customHeight="1" x14ac:dyDescent="0.25">
      <c r="B8" s="57">
        <v>2003</v>
      </c>
      <c r="C8" s="89">
        <v>26556</v>
      </c>
      <c r="D8" s="90">
        <f t="shared" si="1"/>
        <v>21.788580600779639</v>
      </c>
      <c r="E8" s="89">
        <v>536</v>
      </c>
      <c r="F8" s="55">
        <f t="shared" si="0"/>
        <v>2.0183762614851637</v>
      </c>
      <c r="G8" s="55">
        <f t="shared" si="2"/>
        <v>-14.513556618819777</v>
      </c>
    </row>
    <row r="9" spans="1:13" ht="15" customHeight="1" x14ac:dyDescent="0.25">
      <c r="B9" s="38">
        <v>2004</v>
      </c>
      <c r="C9" s="36">
        <v>38335</v>
      </c>
      <c r="D9" s="37">
        <f t="shared" si="1"/>
        <v>44.355324597077868</v>
      </c>
      <c r="E9" s="36">
        <v>634</v>
      </c>
      <c r="F9" s="35">
        <f t="shared" si="0"/>
        <v>1.6538411373418545</v>
      </c>
      <c r="G9" s="35">
        <f t="shared" si="2"/>
        <v>18.283582089552226</v>
      </c>
    </row>
    <row r="10" spans="1:13" ht="15" customHeight="1" x14ac:dyDescent="0.25">
      <c r="B10" s="57">
        <v>2005</v>
      </c>
      <c r="C10" s="89">
        <v>42829</v>
      </c>
      <c r="D10" s="90">
        <f t="shared" si="1"/>
        <v>11.722968566584058</v>
      </c>
      <c r="E10" s="89">
        <v>478</v>
      </c>
      <c r="F10" s="55">
        <f t="shared" si="0"/>
        <v>1.1160662168157089</v>
      </c>
      <c r="G10" s="55">
        <f t="shared" si="2"/>
        <v>-24.605678233438482</v>
      </c>
    </row>
    <row r="11" spans="1:13" ht="15" customHeight="1" x14ac:dyDescent="0.25">
      <c r="B11" s="38">
        <v>2006</v>
      </c>
      <c r="C11" s="36">
        <v>62339</v>
      </c>
      <c r="D11" s="37">
        <f t="shared" si="1"/>
        <v>45.553246631955005</v>
      </c>
      <c r="E11" s="36">
        <v>430</v>
      </c>
      <c r="F11" s="35">
        <f t="shared" si="0"/>
        <v>0.68977686520476744</v>
      </c>
      <c r="G11" s="35">
        <f t="shared" si="2"/>
        <v>-10.041841004184107</v>
      </c>
    </row>
    <row r="12" spans="1:13" ht="15" customHeight="1" x14ac:dyDescent="0.25">
      <c r="B12" s="57">
        <v>2007</v>
      </c>
      <c r="C12" s="89">
        <v>71810</v>
      </c>
      <c r="D12" s="90">
        <f t="shared" si="1"/>
        <v>15.192736489196164</v>
      </c>
      <c r="E12" s="89">
        <v>381</v>
      </c>
      <c r="F12" s="55">
        <f t="shared" si="0"/>
        <v>0.53056677342988445</v>
      </c>
      <c r="G12" s="55">
        <f t="shared" si="2"/>
        <v>-11.395348837209312</v>
      </c>
    </row>
    <row r="13" spans="1:13" ht="15" customHeight="1" x14ac:dyDescent="0.25">
      <c r="B13" s="38">
        <v>2008</v>
      </c>
      <c r="C13" s="36">
        <v>84170</v>
      </c>
      <c r="D13" s="37">
        <f t="shared" si="1"/>
        <v>17.212087453000976</v>
      </c>
      <c r="E13" s="36">
        <v>566</v>
      </c>
      <c r="F13" s="35">
        <f t="shared" si="0"/>
        <v>0.67244861589640015</v>
      </c>
      <c r="G13" s="35">
        <f t="shared" si="2"/>
        <v>48.556430446194213</v>
      </c>
    </row>
    <row r="14" spans="1:13" ht="15" customHeight="1" x14ac:dyDescent="0.25">
      <c r="B14" s="57">
        <v>2009</v>
      </c>
      <c r="C14" s="89">
        <v>79597</v>
      </c>
      <c r="D14" s="90">
        <f t="shared" si="1"/>
        <v>-5.433052156350243</v>
      </c>
      <c r="E14" s="89">
        <v>485</v>
      </c>
      <c r="F14" s="55">
        <f t="shared" si="0"/>
        <v>0.60931944671281579</v>
      </c>
      <c r="G14" s="55">
        <f t="shared" si="2"/>
        <v>-14.310954063604242</v>
      </c>
    </row>
    <row r="15" spans="1:13" ht="15" customHeight="1" x14ac:dyDescent="0.25">
      <c r="B15" s="38">
        <v>2010</v>
      </c>
      <c r="C15" s="36">
        <v>123721</v>
      </c>
      <c r="D15" s="37">
        <f t="shared" si="1"/>
        <v>55.434250034549052</v>
      </c>
      <c r="E15" s="36">
        <v>800</v>
      </c>
      <c r="F15" s="35">
        <f t="shared" si="0"/>
        <v>0.64661617672020111</v>
      </c>
      <c r="G15" s="35">
        <f t="shared" si="2"/>
        <v>64.948453608247405</v>
      </c>
    </row>
    <row r="16" spans="1:13" ht="15" customHeight="1" x14ac:dyDescent="0.25">
      <c r="B16" s="57">
        <v>2011</v>
      </c>
      <c r="C16" s="89">
        <v>114599</v>
      </c>
      <c r="D16" s="90">
        <f t="shared" si="1"/>
        <v>-7.3730409550520903</v>
      </c>
      <c r="E16" s="89">
        <v>884</v>
      </c>
      <c r="F16" s="55">
        <f t="shared" si="0"/>
        <v>0.77138543966352235</v>
      </c>
      <c r="G16" s="55">
        <f t="shared" si="2"/>
        <v>10.5</v>
      </c>
      <c r="J16"/>
      <c r="L16"/>
      <c r="M16"/>
    </row>
    <row r="17" spans="1:13" ht="15" customHeight="1" x14ac:dyDescent="0.25">
      <c r="B17" s="38">
        <v>2012</v>
      </c>
      <c r="C17" s="36">
        <v>115557</v>
      </c>
      <c r="D17" s="37">
        <f t="shared" si="1"/>
        <v>0.83595842895662997</v>
      </c>
      <c r="E17" s="36">
        <v>830</v>
      </c>
      <c r="F17" s="35">
        <f t="shared" si="0"/>
        <v>0.71826025251607428</v>
      </c>
      <c r="G17" s="35">
        <f t="shared" si="2"/>
        <v>-6.1085972850678729</v>
      </c>
      <c r="J17"/>
      <c r="L17"/>
      <c r="M17"/>
    </row>
    <row r="18" spans="1:13" ht="15" customHeight="1" x14ac:dyDescent="0.25">
      <c r="B18" s="57">
        <v>2013</v>
      </c>
      <c r="C18" s="89">
        <v>261295</v>
      </c>
      <c r="D18" s="90">
        <f t="shared" si="1"/>
        <v>126.11784660384052</v>
      </c>
      <c r="E18" s="89">
        <v>1265</v>
      </c>
      <c r="F18" s="55">
        <f t="shared" si="0"/>
        <v>0.48412713599571366</v>
      </c>
      <c r="G18" s="55">
        <f t="shared" si="2"/>
        <v>52.409638554216883</v>
      </c>
      <c r="J18"/>
      <c r="L18"/>
      <c r="M18"/>
    </row>
    <row r="19" spans="1:13" ht="15" customHeight="1" x14ac:dyDescent="0.25">
      <c r="B19" s="38">
        <v>2014</v>
      </c>
      <c r="C19" s="36">
        <v>93714</v>
      </c>
      <c r="D19" s="37">
        <f t="shared" si="1"/>
        <v>-64.134790179681971</v>
      </c>
      <c r="E19" s="36">
        <v>496</v>
      </c>
      <c r="F19" s="35">
        <f t="shared" ref="F19:F21" si="3">E19/C19*100</f>
        <v>0.52926990631068993</v>
      </c>
      <c r="G19" s="35">
        <f t="shared" si="2"/>
        <v>-60.790513833992094</v>
      </c>
      <c r="J19"/>
      <c r="L19"/>
      <c r="M19"/>
    </row>
    <row r="20" spans="1:13" ht="15" customHeight="1" x14ac:dyDescent="0.25">
      <c r="B20" s="34">
        <v>2015</v>
      </c>
      <c r="C20" s="32">
        <v>78000</v>
      </c>
      <c r="D20" s="33">
        <f t="shared" si="1"/>
        <v>-16.768038926947952</v>
      </c>
      <c r="E20" s="32">
        <v>341</v>
      </c>
      <c r="F20" s="31">
        <f t="shared" si="3"/>
        <v>0.43717948717948718</v>
      </c>
      <c r="G20" s="31">
        <f t="shared" si="2"/>
        <v>-31.25</v>
      </c>
      <c r="J20"/>
      <c r="L20"/>
      <c r="M20"/>
    </row>
    <row r="21" spans="1:13" ht="15" customHeight="1" x14ac:dyDescent="0.25">
      <c r="B21" s="146">
        <v>2016</v>
      </c>
      <c r="C21" s="147">
        <v>93760</v>
      </c>
      <c r="D21" s="148">
        <f>(C21/C20*100)-100</f>
        <v>20.205128205128204</v>
      </c>
      <c r="E21" s="147">
        <v>477</v>
      </c>
      <c r="F21" s="149">
        <f t="shared" si="3"/>
        <v>0.50874573378839583</v>
      </c>
      <c r="G21" s="149">
        <f>(E21/E20*100)-100</f>
        <v>39.882697947214098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35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841002</v>
      </c>
      <c r="D5" s="41" t="s">
        <v>4</v>
      </c>
      <c r="E5" s="40">
        <v>1343</v>
      </c>
      <c r="F5" s="39">
        <f t="shared" ref="F5:F20" si="0">E5/C5*100</f>
        <v>0.15969046446976345</v>
      </c>
      <c r="G5" s="39" t="s">
        <v>4</v>
      </c>
    </row>
    <row r="6" spans="1:13" ht="15" customHeight="1" x14ac:dyDescent="0.25">
      <c r="B6" s="85">
        <v>2001</v>
      </c>
      <c r="C6" s="86">
        <v>1058902</v>
      </c>
      <c r="D6" s="87">
        <f t="shared" ref="D6:D20" si="1">(C6/C5*100)-100</f>
        <v>25.909569775101616</v>
      </c>
      <c r="E6" s="86">
        <v>1609</v>
      </c>
      <c r="F6" s="88">
        <f t="shared" si="0"/>
        <v>0.15194984993889898</v>
      </c>
      <c r="G6" s="88">
        <f t="shared" ref="G6:G20" si="2">(E6/E5*100)-100</f>
        <v>19.806403574087867</v>
      </c>
    </row>
    <row r="7" spans="1:13" ht="15" customHeight="1" x14ac:dyDescent="0.25">
      <c r="B7" s="38">
        <v>2002</v>
      </c>
      <c r="C7" s="36">
        <v>1059356</v>
      </c>
      <c r="D7" s="37">
        <f t="shared" si="1"/>
        <v>4.287460029350143E-2</v>
      </c>
      <c r="E7" s="36">
        <v>1313</v>
      </c>
      <c r="F7" s="35">
        <f t="shared" si="0"/>
        <v>0.12394322588440525</v>
      </c>
      <c r="G7" s="35">
        <f t="shared" si="2"/>
        <v>-18.396519577377262</v>
      </c>
    </row>
    <row r="8" spans="1:13" ht="15" customHeight="1" x14ac:dyDescent="0.25">
      <c r="B8" s="57">
        <v>2003</v>
      </c>
      <c r="C8" s="89">
        <v>703542</v>
      </c>
      <c r="D8" s="90">
        <f t="shared" si="1"/>
        <v>-33.587764641914518</v>
      </c>
      <c r="E8" s="89">
        <v>808</v>
      </c>
      <c r="F8" s="55">
        <f t="shared" si="0"/>
        <v>0.1148474433651438</v>
      </c>
      <c r="G8" s="55">
        <f t="shared" si="2"/>
        <v>-38.46153846153846</v>
      </c>
    </row>
    <row r="9" spans="1:13" ht="15" customHeight="1" x14ac:dyDescent="0.25">
      <c r="B9" s="38">
        <v>2004</v>
      </c>
      <c r="C9" s="36">
        <v>957883</v>
      </c>
      <c r="D9" s="37">
        <f t="shared" si="1"/>
        <v>36.15150197145303</v>
      </c>
      <c r="E9" s="36">
        <v>1069</v>
      </c>
      <c r="F9" s="35">
        <f t="shared" si="0"/>
        <v>0.11160026850878448</v>
      </c>
      <c r="G9" s="35">
        <f t="shared" si="2"/>
        <v>32.301980198019805</v>
      </c>
    </row>
    <row r="10" spans="1:13" ht="15" customHeight="1" x14ac:dyDescent="0.25">
      <c r="B10" s="57">
        <v>2005</v>
      </c>
      <c r="C10" s="89">
        <v>1122257</v>
      </c>
      <c r="D10" s="90">
        <f t="shared" si="1"/>
        <v>17.160133335699655</v>
      </c>
      <c r="E10" s="89">
        <v>1125</v>
      </c>
      <c r="F10" s="55">
        <f t="shared" si="0"/>
        <v>0.10024441816803102</v>
      </c>
      <c r="G10" s="55">
        <f t="shared" si="2"/>
        <v>5.2385406922357305</v>
      </c>
    </row>
    <row r="11" spans="1:13" ht="15" customHeight="1" x14ac:dyDescent="0.25">
      <c r="B11" s="38">
        <v>2006</v>
      </c>
      <c r="C11" s="36">
        <v>1266129</v>
      </c>
      <c r="D11" s="37">
        <f t="shared" si="1"/>
        <v>12.819879938374186</v>
      </c>
      <c r="E11" s="36">
        <v>1409</v>
      </c>
      <c r="F11" s="35">
        <f t="shared" si="0"/>
        <v>0.11128407926838418</v>
      </c>
      <c r="G11" s="35">
        <f t="shared" si="2"/>
        <v>25.24444444444444</v>
      </c>
    </row>
    <row r="12" spans="1:13" ht="15" customHeight="1" x14ac:dyDescent="0.25">
      <c r="B12" s="57">
        <v>2007</v>
      </c>
      <c r="C12" s="89">
        <v>1052415</v>
      </c>
      <c r="D12" s="90">
        <f t="shared" si="1"/>
        <v>-16.879322723040076</v>
      </c>
      <c r="E12" s="89">
        <v>1019</v>
      </c>
      <c r="F12" s="55">
        <f t="shared" si="0"/>
        <v>9.6824921727645466E-2</v>
      </c>
      <c r="G12" s="55">
        <f t="shared" si="2"/>
        <v>-27.679205110007103</v>
      </c>
    </row>
    <row r="13" spans="1:13" ht="15" customHeight="1" x14ac:dyDescent="0.25">
      <c r="B13" s="38">
        <v>2008</v>
      </c>
      <c r="C13" s="36">
        <v>1107126</v>
      </c>
      <c r="D13" s="37">
        <f t="shared" si="1"/>
        <v>5.1986146149570374</v>
      </c>
      <c r="E13" s="36">
        <v>772</v>
      </c>
      <c r="F13" s="35">
        <f t="shared" si="0"/>
        <v>6.9730093954978936E-2</v>
      </c>
      <c r="G13" s="35">
        <f t="shared" si="2"/>
        <v>-24.239450441609421</v>
      </c>
    </row>
    <row r="14" spans="1:13" ht="15" customHeight="1" x14ac:dyDescent="0.25">
      <c r="B14" s="57">
        <v>2009</v>
      </c>
      <c r="C14" s="89">
        <v>1130818</v>
      </c>
      <c r="D14" s="90">
        <f t="shared" si="1"/>
        <v>2.1399551631883043</v>
      </c>
      <c r="E14" s="89">
        <v>946</v>
      </c>
      <c r="F14" s="55">
        <f t="shared" si="0"/>
        <v>8.3656255913860583E-2</v>
      </c>
      <c r="G14" s="55">
        <f t="shared" si="2"/>
        <v>22.538860103626931</v>
      </c>
    </row>
    <row r="15" spans="1:13" ht="15" customHeight="1" x14ac:dyDescent="0.25">
      <c r="B15" s="38">
        <v>2010</v>
      </c>
      <c r="C15" s="36">
        <v>1042625</v>
      </c>
      <c r="D15" s="37">
        <f t="shared" si="1"/>
        <v>-7.7990445854239994</v>
      </c>
      <c r="E15" s="36">
        <v>755</v>
      </c>
      <c r="F15" s="35">
        <f t="shared" si="0"/>
        <v>7.2413379690684565E-2</v>
      </c>
      <c r="G15" s="35">
        <f t="shared" si="2"/>
        <v>-20.190274841437628</v>
      </c>
    </row>
    <row r="16" spans="1:13" ht="15" customHeight="1" x14ac:dyDescent="0.25">
      <c r="B16" s="57">
        <v>2011</v>
      </c>
      <c r="C16" s="89">
        <v>1062040</v>
      </c>
      <c r="D16" s="90">
        <f t="shared" si="1"/>
        <v>1.8621268433041536</v>
      </c>
      <c r="E16" s="89">
        <v>821</v>
      </c>
      <c r="F16" s="55">
        <f t="shared" si="0"/>
        <v>7.7304056344393815E-2</v>
      </c>
      <c r="G16" s="55">
        <f t="shared" si="2"/>
        <v>8.7417218543046431</v>
      </c>
      <c r="J16"/>
      <c r="L16"/>
      <c r="M16"/>
    </row>
    <row r="17" spans="1:13" ht="15" customHeight="1" x14ac:dyDescent="0.25">
      <c r="B17" s="38">
        <v>2012</v>
      </c>
      <c r="C17" s="36">
        <v>1031631</v>
      </c>
      <c r="D17" s="37">
        <f t="shared" si="1"/>
        <v>-2.8632631539301769</v>
      </c>
      <c r="E17" s="36">
        <v>811</v>
      </c>
      <c r="F17" s="35">
        <f t="shared" si="0"/>
        <v>7.8613380171786235E-2</v>
      </c>
      <c r="G17" s="35">
        <f t="shared" si="2"/>
        <v>-1.2180267965895268</v>
      </c>
      <c r="J17"/>
      <c r="L17"/>
      <c r="M17"/>
    </row>
    <row r="18" spans="1:13" ht="15" customHeight="1" x14ac:dyDescent="0.25">
      <c r="B18" s="57">
        <v>2013</v>
      </c>
      <c r="C18" s="89">
        <v>990553</v>
      </c>
      <c r="D18" s="90">
        <f t="shared" si="1"/>
        <v>-3.9818500995026369</v>
      </c>
      <c r="E18" s="89">
        <v>918</v>
      </c>
      <c r="F18" s="55">
        <f t="shared" si="0"/>
        <v>9.2675505500462871E-2</v>
      </c>
      <c r="G18" s="55">
        <f t="shared" si="2"/>
        <v>13.193588162762012</v>
      </c>
      <c r="J18"/>
      <c r="L18"/>
      <c r="M18"/>
    </row>
    <row r="19" spans="1:13" ht="15" customHeight="1" x14ac:dyDescent="0.25">
      <c r="B19" s="38">
        <v>2014</v>
      </c>
      <c r="C19" s="36">
        <v>1016518</v>
      </c>
      <c r="D19" s="37">
        <f t="shared" si="1"/>
        <v>2.6212630722434795</v>
      </c>
      <c r="E19" s="36">
        <v>892</v>
      </c>
      <c r="F19" s="35">
        <f t="shared" si="0"/>
        <v>8.7750536635849044E-2</v>
      </c>
      <c r="G19" s="35">
        <f t="shared" si="2"/>
        <v>-2.8322440087145964</v>
      </c>
      <c r="J19"/>
      <c r="L19"/>
      <c r="M19"/>
    </row>
    <row r="20" spans="1:13" ht="15" customHeight="1" x14ac:dyDescent="0.25">
      <c r="B20" s="34">
        <v>2015</v>
      </c>
      <c r="C20" s="32">
        <v>1051031</v>
      </c>
      <c r="D20" s="33">
        <f t="shared" si="1"/>
        <v>3.3952177925034306</v>
      </c>
      <c r="E20" s="32">
        <v>857</v>
      </c>
      <c r="F20" s="31">
        <f t="shared" si="0"/>
        <v>8.1538984102276724E-2</v>
      </c>
      <c r="G20" s="31">
        <f t="shared" si="2"/>
        <v>-3.9237668161434982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105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30268247</v>
      </c>
      <c r="D5" s="41" t="s">
        <v>4</v>
      </c>
      <c r="E5" s="40">
        <v>218646</v>
      </c>
      <c r="F5" s="39">
        <f t="shared" ref="F5:F18" si="0">E5/C5*100</f>
        <v>0.72236096130707539</v>
      </c>
      <c r="G5" s="39" t="s">
        <v>4</v>
      </c>
    </row>
    <row r="6" spans="1:13" ht="15" customHeight="1" x14ac:dyDescent="0.25">
      <c r="B6" s="85">
        <v>2001</v>
      </c>
      <c r="C6" s="86">
        <v>33107273</v>
      </c>
      <c r="D6" s="87">
        <f t="shared" ref="D6:D20" si="1">(C6/C5*100)-100</f>
        <v>9.3795521095093619</v>
      </c>
      <c r="E6" s="86">
        <v>210269</v>
      </c>
      <c r="F6" s="88">
        <f t="shared" si="0"/>
        <v>0.63511422399543449</v>
      </c>
      <c r="G6" s="88">
        <f t="shared" ref="G6:G20" si="2">(E6/E5*100)-100</f>
        <v>-3.8313072272074464</v>
      </c>
    </row>
    <row r="7" spans="1:13" ht="15" customHeight="1" x14ac:dyDescent="0.25">
      <c r="B7" s="38">
        <v>2002</v>
      </c>
      <c r="C7" s="36">
        <v>35978543</v>
      </c>
      <c r="D7" s="37">
        <f t="shared" si="1"/>
        <v>8.6726261024277136</v>
      </c>
      <c r="E7" s="36">
        <v>190736</v>
      </c>
      <c r="F7" s="35">
        <f t="shared" si="0"/>
        <v>0.53013819931507511</v>
      </c>
      <c r="G7" s="35">
        <f t="shared" si="2"/>
        <v>-9.2895291269754523</v>
      </c>
    </row>
    <row r="8" spans="1:13" ht="15" customHeight="1" x14ac:dyDescent="0.25">
      <c r="B8" s="57">
        <v>2003</v>
      </c>
      <c r="C8" s="89">
        <v>37174627</v>
      </c>
      <c r="D8" s="90">
        <f t="shared" si="1"/>
        <v>3.3244370123604057</v>
      </c>
      <c r="E8" s="89">
        <v>188874</v>
      </c>
      <c r="F8" s="55">
        <f t="shared" si="0"/>
        <v>0.5080723473029064</v>
      </c>
      <c r="G8" s="55">
        <f t="shared" si="2"/>
        <v>-0.97621843805050901</v>
      </c>
    </row>
    <row r="9" spans="1:13" ht="15" customHeight="1" x14ac:dyDescent="0.25">
      <c r="B9" s="38">
        <v>2004</v>
      </c>
      <c r="C9" s="36">
        <v>38234138</v>
      </c>
      <c r="D9" s="37">
        <f t="shared" si="1"/>
        <v>2.8500918112776219</v>
      </c>
      <c r="E9" s="36">
        <v>188277</v>
      </c>
      <c r="F9" s="35">
        <f t="shared" si="0"/>
        <v>0.49243165884895851</v>
      </c>
      <c r="G9" s="35">
        <f t="shared" si="2"/>
        <v>-0.31608373836526482</v>
      </c>
    </row>
    <row r="10" spans="1:13" ht="15" customHeight="1" x14ac:dyDescent="0.25">
      <c r="B10" s="57">
        <v>2005</v>
      </c>
      <c r="C10" s="89">
        <v>37408445</v>
      </c>
      <c r="D10" s="90">
        <f t="shared" si="1"/>
        <v>-2.159570067984788</v>
      </c>
      <c r="E10" s="89">
        <v>179463</v>
      </c>
      <c r="F10" s="55">
        <f t="shared" si="0"/>
        <v>0.47973926743012174</v>
      </c>
      <c r="G10" s="55">
        <f t="shared" si="2"/>
        <v>-4.6814002772510719</v>
      </c>
    </row>
    <row r="11" spans="1:13" ht="15" customHeight="1" x14ac:dyDescent="0.25">
      <c r="B11" s="38">
        <v>2006</v>
      </c>
      <c r="C11" s="36">
        <v>37910218</v>
      </c>
      <c r="D11" s="37">
        <f t="shared" si="1"/>
        <v>1.341336160858873</v>
      </c>
      <c r="E11" s="36">
        <v>193621</v>
      </c>
      <c r="F11" s="35">
        <f t="shared" si="0"/>
        <v>0.5107356544349072</v>
      </c>
      <c r="G11" s="35">
        <f t="shared" si="2"/>
        <v>7.8890913447340125</v>
      </c>
    </row>
    <row r="12" spans="1:13" ht="15" customHeight="1" x14ac:dyDescent="0.25">
      <c r="B12" s="57">
        <v>2007</v>
      </c>
      <c r="C12" s="89">
        <v>39524899</v>
      </c>
      <c r="D12" s="90">
        <f t="shared" si="1"/>
        <v>4.2592237269645921</v>
      </c>
      <c r="E12" s="89">
        <v>266612</v>
      </c>
      <c r="F12" s="55">
        <f t="shared" si="0"/>
        <v>0.67454188813992921</v>
      </c>
      <c r="G12" s="55">
        <f t="shared" si="2"/>
        <v>37.697873681057331</v>
      </c>
    </row>
    <row r="13" spans="1:13" ht="15" customHeight="1" x14ac:dyDescent="0.25">
      <c r="B13" s="38">
        <v>2008</v>
      </c>
      <c r="C13" s="36">
        <v>39624216</v>
      </c>
      <c r="D13" s="37">
        <f t="shared" si="1"/>
        <v>0.25127704943660945</v>
      </c>
      <c r="E13" s="36">
        <v>217540</v>
      </c>
      <c r="F13" s="35">
        <f t="shared" si="0"/>
        <v>0.54900770781180874</v>
      </c>
      <c r="G13" s="35">
        <f t="shared" si="2"/>
        <v>-18.405773183502617</v>
      </c>
    </row>
    <row r="14" spans="1:13" ht="15" customHeight="1" x14ac:dyDescent="0.25">
      <c r="B14" s="57">
        <v>2009</v>
      </c>
      <c r="C14" s="89">
        <v>38947597</v>
      </c>
      <c r="D14" s="90">
        <f t="shared" si="1"/>
        <v>-1.7075896214577568</v>
      </c>
      <c r="E14" s="89">
        <v>171506</v>
      </c>
      <c r="F14" s="55">
        <f t="shared" si="0"/>
        <v>0.4403506588609305</v>
      </c>
      <c r="G14" s="55">
        <f t="shared" si="2"/>
        <v>-21.161165762618367</v>
      </c>
    </row>
    <row r="15" spans="1:13" ht="15" customHeight="1" x14ac:dyDescent="0.25">
      <c r="B15" s="38">
        <v>2010</v>
      </c>
      <c r="C15" s="36">
        <v>39937022</v>
      </c>
      <c r="D15" s="37">
        <f t="shared" si="1"/>
        <v>2.5404006311352134</v>
      </c>
      <c r="E15" s="36">
        <v>191803</v>
      </c>
      <c r="F15" s="35">
        <f t="shared" si="0"/>
        <v>0.48026365110548302</v>
      </c>
      <c r="G15" s="35">
        <f t="shared" si="2"/>
        <v>11.834571385257647</v>
      </c>
    </row>
    <row r="16" spans="1:13" ht="15" customHeight="1" x14ac:dyDescent="0.25">
      <c r="B16" s="57">
        <v>2011</v>
      </c>
      <c r="C16" s="89">
        <v>42109468</v>
      </c>
      <c r="D16" s="90">
        <f t="shared" si="1"/>
        <v>5.4396795033941174</v>
      </c>
      <c r="E16" s="89">
        <v>177561</v>
      </c>
      <c r="F16" s="55">
        <f t="shared" si="0"/>
        <v>0.42166526539827104</v>
      </c>
      <c r="G16" s="55">
        <f t="shared" si="2"/>
        <v>-7.4253270282529513</v>
      </c>
      <c r="J16"/>
      <c r="L16"/>
      <c r="M16"/>
    </row>
    <row r="17" spans="1:13" ht="15" customHeight="1" x14ac:dyDescent="0.25">
      <c r="B17" s="38">
        <v>2012</v>
      </c>
      <c r="C17" s="36">
        <v>44056641</v>
      </c>
      <c r="D17" s="37">
        <f t="shared" si="1"/>
        <v>4.624074091840825</v>
      </c>
      <c r="E17" s="36">
        <v>166582</v>
      </c>
      <c r="F17" s="35">
        <f t="shared" si="0"/>
        <v>0.37810871691284864</v>
      </c>
      <c r="G17" s="35">
        <f t="shared" si="2"/>
        <v>-6.1832271726336359</v>
      </c>
      <c r="J17"/>
      <c r="L17"/>
      <c r="M17"/>
    </row>
    <row r="18" spans="1:13" ht="15" customHeight="1" x14ac:dyDescent="0.25">
      <c r="B18" s="57">
        <v>2013</v>
      </c>
      <c r="C18" s="89">
        <v>43960023</v>
      </c>
      <c r="D18" s="90">
        <f t="shared" si="1"/>
        <v>-0.21930405452381763</v>
      </c>
      <c r="E18" s="89">
        <v>158002</v>
      </c>
      <c r="F18" s="55">
        <f t="shared" si="0"/>
        <v>0.35942201395117557</v>
      </c>
      <c r="G18" s="55">
        <f t="shared" si="2"/>
        <v>-5.1506165131886945</v>
      </c>
      <c r="J18"/>
      <c r="L18"/>
      <c r="M18"/>
    </row>
    <row r="19" spans="1:13" ht="15" customHeight="1" x14ac:dyDescent="0.25">
      <c r="B19" s="38">
        <v>2014</v>
      </c>
      <c r="C19" s="36">
        <v>44635754</v>
      </c>
      <c r="D19" s="37">
        <f t="shared" si="1"/>
        <v>1.5371488772878905</v>
      </c>
      <c r="E19" s="36">
        <v>134002</v>
      </c>
      <c r="F19" s="35">
        <f t="shared" ref="F19:F20" si="3">E19/C19*100</f>
        <v>0.30021224689068765</v>
      </c>
      <c r="G19" s="35">
        <f t="shared" si="2"/>
        <v>-15.189681143276673</v>
      </c>
      <c r="J19"/>
      <c r="L19"/>
      <c r="M19"/>
    </row>
    <row r="20" spans="1:13" ht="15" customHeight="1" x14ac:dyDescent="0.25">
      <c r="B20" s="34">
        <v>2015</v>
      </c>
      <c r="C20" s="32">
        <v>46030921</v>
      </c>
      <c r="D20" s="33">
        <f t="shared" si="1"/>
        <v>3.1256714068278058</v>
      </c>
      <c r="E20" s="32">
        <v>163768</v>
      </c>
      <c r="F20" s="31">
        <f t="shared" si="3"/>
        <v>0.35577823871914271</v>
      </c>
      <c r="G20" s="31">
        <f t="shared" si="2"/>
        <v>22.213101296995561</v>
      </c>
      <c r="J20"/>
      <c r="L20"/>
      <c r="M20"/>
    </row>
    <row r="21" spans="1:13" ht="15" customHeight="1" x14ac:dyDescent="0.25">
      <c r="B21" s="146">
        <v>2016</v>
      </c>
      <c r="C21" s="147">
        <v>46810430</v>
      </c>
      <c r="D21" s="148">
        <f>(C21/C20*100)-100</f>
        <v>1.6934464552642794</v>
      </c>
      <c r="E21" s="147">
        <v>148208</v>
      </c>
      <c r="F21" s="149">
        <f t="shared" ref="F21" si="4">E21/C21*100</f>
        <v>0.31661319923786213</v>
      </c>
      <c r="G21" s="149">
        <f>(E21/E20*100)-100</f>
        <v>-9.5012456645986987</v>
      </c>
      <c r="J21"/>
      <c r="L21"/>
      <c r="M21"/>
    </row>
    <row r="22" spans="1:13" ht="15" customHeight="1" x14ac:dyDescent="0.25">
      <c r="B22" s="34"/>
      <c r="C22" s="58"/>
      <c r="D22" s="31"/>
      <c r="E22" s="58"/>
      <c r="F22" s="31"/>
      <c r="G22" s="31"/>
      <c r="J22"/>
      <c r="L22"/>
      <c r="M22"/>
    </row>
    <row r="23" spans="1:13" s="52" customFormat="1" ht="30" customHeight="1" x14ac:dyDescent="0.25">
      <c r="A23" s="49" t="s">
        <v>5</v>
      </c>
      <c r="B23" s="227" t="s">
        <v>138</v>
      </c>
      <c r="C23" s="228"/>
      <c r="D23" s="228"/>
      <c r="E23" s="228"/>
      <c r="F23" s="228"/>
      <c r="G23" s="228"/>
      <c r="K23" s="53"/>
    </row>
    <row r="24" spans="1:13" ht="30" customHeight="1" x14ac:dyDescent="0.25">
      <c r="A24" s="23" t="s">
        <v>6</v>
      </c>
      <c r="B24" s="195" t="s">
        <v>36</v>
      </c>
      <c r="C24" s="179"/>
      <c r="D24" s="179"/>
      <c r="E24" s="179"/>
      <c r="F24" s="179"/>
      <c r="G24" s="179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/>
  <dimension ref="A1:M26"/>
  <sheetViews>
    <sheetView showGridLines="0" topLeftCell="A19" zoomScaleNormal="100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888788</v>
      </c>
      <c r="D5" s="41" t="s">
        <v>4</v>
      </c>
      <c r="E5" s="40">
        <v>4756</v>
      </c>
      <c r="F5" s="39">
        <f t="shared" ref="F5:F19" si="0">E5/C5*100</f>
        <v>0.53511073506843032</v>
      </c>
      <c r="G5" s="39" t="s">
        <v>4</v>
      </c>
    </row>
    <row r="6" spans="1:13" ht="15" customHeight="1" x14ac:dyDescent="0.25">
      <c r="B6" s="85">
        <v>2001</v>
      </c>
      <c r="C6" s="86">
        <v>608205</v>
      </c>
      <c r="D6" s="87">
        <f t="shared" ref="D6:D19" si="1">(C6/C5*100)-100</f>
        <v>-31.569170600863188</v>
      </c>
      <c r="E6" s="86">
        <v>2780</v>
      </c>
      <c r="F6" s="88">
        <f t="shared" si="0"/>
        <v>0.45708272704104702</v>
      </c>
      <c r="G6" s="88">
        <f t="shared" ref="G6:G20" si="2">(E6/E5*100)-100</f>
        <v>-41.547518923465098</v>
      </c>
    </row>
    <row r="7" spans="1:13" ht="15" customHeight="1" x14ac:dyDescent="0.25">
      <c r="B7" s="38">
        <v>2002</v>
      </c>
      <c r="C7" s="36">
        <v>573708</v>
      </c>
      <c r="D7" s="37">
        <f t="shared" si="1"/>
        <v>-5.6719362714874109</v>
      </c>
      <c r="E7" s="36">
        <v>2198</v>
      </c>
      <c r="F7" s="35">
        <f t="shared" si="0"/>
        <v>0.38312172742928458</v>
      </c>
      <c r="G7" s="35">
        <f t="shared" si="2"/>
        <v>-20.935251798561154</v>
      </c>
    </row>
    <row r="8" spans="1:13" ht="15" customHeight="1" x14ac:dyDescent="0.25">
      <c r="B8" s="57">
        <v>2003</v>
      </c>
      <c r="C8" s="89">
        <v>463204</v>
      </c>
      <c r="D8" s="90">
        <f t="shared" si="1"/>
        <v>-19.261366409392934</v>
      </c>
      <c r="E8" s="89">
        <v>2037</v>
      </c>
      <c r="F8" s="55">
        <f t="shared" si="0"/>
        <v>0.43976304176993286</v>
      </c>
      <c r="G8" s="55">
        <f t="shared" si="2"/>
        <v>-7.3248407643312134</v>
      </c>
    </row>
    <row r="9" spans="1:13" ht="15" customHeight="1" x14ac:dyDescent="0.25">
      <c r="B9" s="38">
        <v>2004</v>
      </c>
      <c r="C9" s="36">
        <v>537151</v>
      </c>
      <c r="D9" s="37">
        <f t="shared" si="1"/>
        <v>15.964240377889666</v>
      </c>
      <c r="E9" s="36">
        <v>2173</v>
      </c>
      <c r="F9" s="35">
        <f t="shared" si="0"/>
        <v>0.40454173965979773</v>
      </c>
      <c r="G9" s="35">
        <f t="shared" si="2"/>
        <v>6.6764850270004956</v>
      </c>
    </row>
    <row r="10" spans="1:13" ht="15" customHeight="1" x14ac:dyDescent="0.25">
      <c r="B10" s="57">
        <v>2005</v>
      </c>
      <c r="C10" s="89">
        <v>604280</v>
      </c>
      <c r="D10" s="90">
        <f t="shared" si="1"/>
        <v>12.497230760065619</v>
      </c>
      <c r="E10" s="89">
        <v>2403</v>
      </c>
      <c r="F10" s="55">
        <f t="shared" si="0"/>
        <v>0.3976633348778712</v>
      </c>
      <c r="G10" s="55">
        <f t="shared" si="2"/>
        <v>10.584445467096188</v>
      </c>
    </row>
    <row r="11" spans="1:13" ht="15" customHeight="1" x14ac:dyDescent="0.25">
      <c r="B11" s="38">
        <v>2006</v>
      </c>
      <c r="C11" s="36">
        <v>702589</v>
      </c>
      <c r="D11" s="37">
        <f t="shared" si="1"/>
        <v>16.268782683524179</v>
      </c>
      <c r="E11" s="36">
        <v>2638</v>
      </c>
      <c r="F11" s="35">
        <f t="shared" si="0"/>
        <v>0.37546844599047241</v>
      </c>
      <c r="G11" s="35">
        <f t="shared" si="2"/>
        <v>9.7794423637120218</v>
      </c>
    </row>
    <row r="12" spans="1:13" ht="15" customHeight="1" x14ac:dyDescent="0.25">
      <c r="B12" s="57">
        <v>2007</v>
      </c>
      <c r="C12" s="89">
        <v>660477</v>
      </c>
      <c r="D12" s="90">
        <f t="shared" si="1"/>
        <v>-5.9938313864862636</v>
      </c>
      <c r="E12" s="89">
        <v>2506</v>
      </c>
      <c r="F12" s="55">
        <f t="shared" si="0"/>
        <v>0.37942275052727048</v>
      </c>
      <c r="G12" s="55">
        <f t="shared" si="2"/>
        <v>-5.0037907505686121</v>
      </c>
    </row>
    <row r="13" spans="1:13" ht="15" customHeight="1" x14ac:dyDescent="0.25">
      <c r="B13" s="38">
        <v>2008</v>
      </c>
      <c r="C13" s="36">
        <v>1046539</v>
      </c>
      <c r="D13" s="37">
        <f t="shared" si="1"/>
        <v>58.451997571452154</v>
      </c>
      <c r="E13" s="36">
        <v>3988</v>
      </c>
      <c r="F13" s="35">
        <f t="shared" si="0"/>
        <v>0.3810655885733833</v>
      </c>
      <c r="G13" s="35">
        <f t="shared" si="2"/>
        <v>59.138068635275317</v>
      </c>
    </row>
    <row r="14" spans="1:13" ht="15" customHeight="1" x14ac:dyDescent="0.25">
      <c r="B14" s="57">
        <v>2009</v>
      </c>
      <c r="C14" s="89">
        <v>743715</v>
      </c>
      <c r="D14" s="90">
        <f t="shared" si="1"/>
        <v>-28.935758724710695</v>
      </c>
      <c r="E14" s="89">
        <v>2143</v>
      </c>
      <c r="F14" s="55">
        <f t="shared" si="0"/>
        <v>0.28814801368803911</v>
      </c>
      <c r="G14" s="55">
        <f t="shared" si="2"/>
        <v>-46.263791374122363</v>
      </c>
    </row>
    <row r="15" spans="1:13" ht="15" customHeight="1" x14ac:dyDescent="0.25">
      <c r="B15" s="38">
        <v>2010</v>
      </c>
      <c r="C15" s="36">
        <v>619913</v>
      </c>
      <c r="D15" s="37">
        <f t="shared" si="1"/>
        <v>-16.646430420255072</v>
      </c>
      <c r="E15" s="36">
        <v>1266</v>
      </c>
      <c r="F15" s="35">
        <f t="shared" si="0"/>
        <v>0.20422220537397989</v>
      </c>
      <c r="G15" s="35">
        <f t="shared" si="2"/>
        <v>-40.923938404106394</v>
      </c>
    </row>
    <row r="16" spans="1:13" ht="15" customHeight="1" x14ac:dyDescent="0.25">
      <c r="B16" s="57">
        <v>2011</v>
      </c>
      <c r="C16" s="89">
        <v>694193</v>
      </c>
      <c r="D16" s="90">
        <f t="shared" si="1"/>
        <v>11.982326552274273</v>
      </c>
      <c r="E16" s="89">
        <v>1426</v>
      </c>
      <c r="F16" s="55">
        <f t="shared" si="0"/>
        <v>0.20541837788626505</v>
      </c>
      <c r="G16" s="55">
        <f t="shared" si="2"/>
        <v>12.638230647709321</v>
      </c>
      <c r="J16"/>
      <c r="L16"/>
      <c r="M16"/>
    </row>
    <row r="17" spans="1:13" ht="15" customHeight="1" x14ac:dyDescent="0.25">
      <c r="B17" s="38">
        <v>2012</v>
      </c>
      <c r="C17" s="36">
        <v>757434</v>
      </c>
      <c r="D17" s="37">
        <f t="shared" si="1"/>
        <v>9.1100025497232053</v>
      </c>
      <c r="E17" s="36">
        <v>1607</v>
      </c>
      <c r="F17" s="35">
        <f t="shared" si="0"/>
        <v>0.21216370007155738</v>
      </c>
      <c r="G17" s="35">
        <f t="shared" si="2"/>
        <v>12.692847124824681</v>
      </c>
      <c r="J17"/>
      <c r="L17"/>
      <c r="M17"/>
    </row>
    <row r="18" spans="1:13" ht="15" customHeight="1" x14ac:dyDescent="0.25">
      <c r="B18" s="57">
        <v>2013</v>
      </c>
      <c r="C18" s="89">
        <v>779929</v>
      </c>
      <c r="D18" s="90">
        <f t="shared" si="1"/>
        <v>2.9698957268884101</v>
      </c>
      <c r="E18" s="89">
        <v>1585</v>
      </c>
      <c r="F18" s="55">
        <f t="shared" si="0"/>
        <v>0.20322362676602612</v>
      </c>
      <c r="G18" s="55">
        <f t="shared" si="2"/>
        <v>-1.3690105787181039</v>
      </c>
      <c r="J18"/>
      <c r="L18"/>
      <c r="M18"/>
    </row>
    <row r="19" spans="1:13" ht="15" customHeight="1" x14ac:dyDescent="0.25">
      <c r="B19" s="38">
        <v>2014</v>
      </c>
      <c r="C19" s="36">
        <v>653416</v>
      </c>
      <c r="D19" s="37">
        <f t="shared" si="1"/>
        <v>-16.221091919905533</v>
      </c>
      <c r="E19" s="36">
        <v>1587</v>
      </c>
      <c r="F19" s="35">
        <f t="shared" si="0"/>
        <v>0.24287743183515556</v>
      </c>
      <c r="G19" s="35">
        <f t="shared" si="2"/>
        <v>0.12618296529969086</v>
      </c>
      <c r="J19"/>
      <c r="L19"/>
      <c r="M19"/>
    </row>
    <row r="20" spans="1:13" ht="15" customHeight="1" x14ac:dyDescent="0.25">
      <c r="B20" s="34">
        <v>2015</v>
      </c>
      <c r="C20" s="32">
        <v>730259</v>
      </c>
      <c r="D20" s="33">
        <f>(C20/C19*100)-100</f>
        <v>11.760195648713847</v>
      </c>
      <c r="E20" s="32">
        <v>1690</v>
      </c>
      <c r="F20" s="31">
        <f>E20/C20*100</f>
        <v>0.23142474108501232</v>
      </c>
      <c r="G20" s="31">
        <f t="shared" si="2"/>
        <v>6.4902331442974202</v>
      </c>
      <c r="J20"/>
      <c r="L20"/>
      <c r="M20"/>
    </row>
    <row r="21" spans="1:13" ht="15" customHeight="1" x14ac:dyDescent="0.25">
      <c r="B21" s="146">
        <v>2016</v>
      </c>
      <c r="C21" s="147">
        <v>753060</v>
      </c>
      <c r="D21" s="148">
        <f>(C21/C20*100)-100</f>
        <v>3.1223168766150167</v>
      </c>
      <c r="E21" s="147">
        <v>1665</v>
      </c>
      <c r="F21" s="149">
        <f>E21/C21*100</f>
        <v>0.22109792048442353</v>
      </c>
      <c r="G21" s="149">
        <f>(E21/E20*100)-100</f>
        <v>-1.4792899408283944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105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5682168</v>
      </c>
      <c r="D5" s="41" t="s">
        <v>4</v>
      </c>
      <c r="E5" s="40">
        <v>108397</v>
      </c>
      <c r="F5" s="39">
        <f t="shared" ref="F5:F18" si="0">E5/C5*100</f>
        <v>1.9076697485889189</v>
      </c>
      <c r="G5" s="39" t="s">
        <v>4</v>
      </c>
    </row>
    <row r="6" spans="1:13" ht="15" customHeight="1" x14ac:dyDescent="0.25">
      <c r="B6" s="85">
        <v>2001</v>
      </c>
      <c r="C6" s="86">
        <v>5755232</v>
      </c>
      <c r="D6" s="87">
        <f t="shared" ref="D6:D20" si="1">(C6/C5*100)-100</f>
        <v>1.2858472329575648</v>
      </c>
      <c r="E6" s="86">
        <v>107057</v>
      </c>
      <c r="F6" s="88">
        <f t="shared" si="0"/>
        <v>1.8601682781858315</v>
      </c>
      <c r="G6" s="88">
        <f t="shared" ref="G6:G20" si="2">(E6/E5*100)-100</f>
        <v>-1.2361965737059109</v>
      </c>
    </row>
    <row r="7" spans="1:13" ht="15" customHeight="1" x14ac:dyDescent="0.25">
      <c r="B7" s="38">
        <v>2002</v>
      </c>
      <c r="C7" s="36">
        <v>5804263</v>
      </c>
      <c r="D7" s="37">
        <f t="shared" si="1"/>
        <v>0.8519378541125775</v>
      </c>
      <c r="E7" s="36">
        <v>105667</v>
      </c>
      <c r="F7" s="35">
        <f t="shared" si="0"/>
        <v>1.8205067551211929</v>
      </c>
      <c r="G7" s="35">
        <f t="shared" si="2"/>
        <v>-1.2983737635091614</v>
      </c>
    </row>
    <row r="8" spans="1:13" ht="15" customHeight="1" x14ac:dyDescent="0.25">
      <c r="B8" s="57">
        <v>2003</v>
      </c>
      <c r="C8" s="89">
        <v>5834577</v>
      </c>
      <c r="D8" s="90">
        <f t="shared" si="1"/>
        <v>0.52227130300607882</v>
      </c>
      <c r="E8" s="89">
        <v>105135</v>
      </c>
      <c r="F8" s="55">
        <f t="shared" si="0"/>
        <v>1.8019301142139355</v>
      </c>
      <c r="G8" s="55">
        <f t="shared" si="2"/>
        <v>-0.50346844331721741</v>
      </c>
    </row>
    <row r="9" spans="1:13" ht="15" customHeight="1" x14ac:dyDescent="0.25">
      <c r="B9" s="38">
        <v>2004</v>
      </c>
      <c r="C9" s="36">
        <v>5312860</v>
      </c>
      <c r="D9" s="37">
        <f t="shared" si="1"/>
        <v>-8.9418136053393482</v>
      </c>
      <c r="E9" s="36">
        <v>93190</v>
      </c>
      <c r="F9" s="35">
        <f t="shared" si="0"/>
        <v>1.7540458434816653</v>
      </c>
      <c r="G9" s="35">
        <f t="shared" si="2"/>
        <v>-11.361582726970084</v>
      </c>
    </row>
    <row r="10" spans="1:13" ht="15" customHeight="1" x14ac:dyDescent="0.25">
      <c r="B10" s="57">
        <v>2005</v>
      </c>
      <c r="C10" s="89">
        <v>5363410</v>
      </c>
      <c r="D10" s="90">
        <f t="shared" si="1"/>
        <v>0.95146493602315729</v>
      </c>
      <c r="E10" s="89">
        <v>92136</v>
      </c>
      <c r="F10" s="55">
        <f t="shared" si="0"/>
        <v>1.7178623301220677</v>
      </c>
      <c r="G10" s="55">
        <f t="shared" si="2"/>
        <v>-1.1310226419143703</v>
      </c>
    </row>
    <row r="11" spans="1:13" ht="15" customHeight="1" x14ac:dyDescent="0.25">
      <c r="B11" s="38">
        <v>2006</v>
      </c>
      <c r="C11" s="36">
        <v>5386570</v>
      </c>
      <c r="D11" s="37">
        <f t="shared" si="1"/>
        <v>0.43181483421928135</v>
      </c>
      <c r="E11" s="36">
        <v>91651</v>
      </c>
      <c r="F11" s="35">
        <f t="shared" si="0"/>
        <v>1.7014723655313122</v>
      </c>
      <c r="G11" s="35">
        <f t="shared" si="2"/>
        <v>-0.52639576278544098</v>
      </c>
    </row>
    <row r="12" spans="1:13" ht="15" customHeight="1" x14ac:dyDescent="0.25">
      <c r="B12" s="57">
        <v>2007</v>
      </c>
      <c r="C12" s="89">
        <v>5400325</v>
      </c>
      <c r="D12" s="90">
        <f t="shared" si="1"/>
        <v>0.25535730529817613</v>
      </c>
      <c r="E12" s="89">
        <v>91253</v>
      </c>
      <c r="F12" s="55">
        <f t="shared" si="0"/>
        <v>1.689768671329966</v>
      </c>
      <c r="G12" s="55">
        <f t="shared" si="2"/>
        <v>-0.43425603648623223</v>
      </c>
    </row>
    <row r="13" spans="1:13" ht="15" customHeight="1" x14ac:dyDescent="0.25">
      <c r="B13" s="38">
        <v>2008</v>
      </c>
      <c r="C13" s="36">
        <v>5401777</v>
      </c>
      <c r="D13" s="37">
        <f t="shared" si="1"/>
        <v>2.6887270673526587E-2</v>
      </c>
      <c r="E13" s="36">
        <v>91225</v>
      </c>
      <c r="F13" s="35">
        <f t="shared" si="0"/>
        <v>1.6887961128347209</v>
      </c>
      <c r="G13" s="35">
        <f t="shared" si="2"/>
        <v>-3.0683922720356804E-2</v>
      </c>
    </row>
    <row r="14" spans="1:13" ht="15" customHeight="1" x14ac:dyDescent="0.25">
      <c r="B14" s="57">
        <v>2009</v>
      </c>
      <c r="C14" s="89">
        <v>5393264</v>
      </c>
      <c r="D14" s="90">
        <f t="shared" si="1"/>
        <v>-0.15759628729583142</v>
      </c>
      <c r="E14" s="89">
        <v>90203</v>
      </c>
      <c r="F14" s="55">
        <f t="shared" si="0"/>
        <v>1.6725122300706954</v>
      </c>
      <c r="G14" s="55">
        <f t="shared" si="2"/>
        <v>-1.1203069334064111</v>
      </c>
    </row>
    <row r="15" spans="1:13" ht="15" customHeight="1" x14ac:dyDescent="0.25">
      <c r="B15" s="38">
        <v>2010</v>
      </c>
      <c r="C15" s="36">
        <v>5473547</v>
      </c>
      <c r="D15" s="37">
        <f t="shared" si="1"/>
        <v>1.4885790868015931</v>
      </c>
      <c r="E15" s="36">
        <v>90148</v>
      </c>
      <c r="F15" s="35">
        <f t="shared" si="0"/>
        <v>1.6469759006362785</v>
      </c>
      <c r="G15" s="35">
        <f t="shared" si="2"/>
        <v>-6.0973581809918187E-2</v>
      </c>
    </row>
    <row r="16" spans="1:13" ht="15" customHeight="1" x14ac:dyDescent="0.25">
      <c r="B16" s="57">
        <v>2011</v>
      </c>
      <c r="C16" s="89">
        <v>5664681</v>
      </c>
      <c r="D16" s="90">
        <f t="shared" si="1"/>
        <v>3.491958687849035</v>
      </c>
      <c r="E16" s="89">
        <v>92343</v>
      </c>
      <c r="F16" s="55">
        <f t="shared" si="0"/>
        <v>1.6301535779331615</v>
      </c>
      <c r="G16" s="55">
        <f t="shared" si="2"/>
        <v>2.4348848560145484</v>
      </c>
      <c r="J16"/>
      <c r="L16"/>
      <c r="M16"/>
    </row>
    <row r="17" spans="1:13" ht="15" customHeight="1" x14ac:dyDescent="0.25">
      <c r="B17" s="38">
        <v>2012</v>
      </c>
      <c r="C17" s="36">
        <v>5975210</v>
      </c>
      <c r="D17" s="37">
        <f t="shared" si="1"/>
        <v>5.4818444321930855</v>
      </c>
      <c r="E17" s="36">
        <v>97445</v>
      </c>
      <c r="F17" s="35">
        <f t="shared" si="0"/>
        <v>1.6308213435176337</v>
      </c>
      <c r="G17" s="35">
        <f t="shared" si="2"/>
        <v>5.5250533337664933</v>
      </c>
      <c r="J17"/>
      <c r="L17"/>
      <c r="M17"/>
    </row>
    <row r="18" spans="1:13" ht="15" customHeight="1" x14ac:dyDescent="0.25">
      <c r="B18" s="57">
        <v>2013</v>
      </c>
      <c r="C18" s="89">
        <v>6402828</v>
      </c>
      <c r="D18" s="90">
        <f t="shared" si="1"/>
        <v>7.1565350841225666</v>
      </c>
      <c r="E18" s="89">
        <v>104084</v>
      </c>
      <c r="F18" s="55">
        <f t="shared" si="0"/>
        <v>1.625594190567043</v>
      </c>
      <c r="G18" s="55">
        <f t="shared" si="2"/>
        <v>6.8130740417671376</v>
      </c>
      <c r="J18"/>
      <c r="L18"/>
      <c r="M18"/>
    </row>
    <row r="19" spans="1:13" ht="15" customHeight="1" x14ac:dyDescent="0.25">
      <c r="B19" s="38">
        <v>2014</v>
      </c>
      <c r="C19" s="36">
        <v>6920193</v>
      </c>
      <c r="D19" s="37">
        <f t="shared" si="1"/>
        <v>8.0802576611459784</v>
      </c>
      <c r="E19" s="36">
        <v>107470</v>
      </c>
      <c r="F19" s="35">
        <f t="shared" ref="F19:F21" si="3">E19/C19*100</f>
        <v>1.5529913688823418</v>
      </c>
      <c r="G19" s="35">
        <f t="shared" si="2"/>
        <v>3.2531416932477555</v>
      </c>
      <c r="J19"/>
      <c r="L19"/>
      <c r="M19"/>
    </row>
    <row r="20" spans="1:13" ht="15" customHeight="1" x14ac:dyDescent="0.25">
      <c r="B20" s="34">
        <v>2015</v>
      </c>
      <c r="C20" s="32">
        <v>7862038</v>
      </c>
      <c r="D20" s="33">
        <f t="shared" si="1"/>
        <v>13.61009729063916</v>
      </c>
      <c r="E20" s="32">
        <v>110384</v>
      </c>
      <c r="F20" s="31">
        <f t="shared" si="3"/>
        <v>1.4040125473827525</v>
      </c>
      <c r="G20" s="31">
        <f t="shared" si="2"/>
        <v>2.7114543593560967</v>
      </c>
      <c r="J20"/>
      <c r="L20"/>
      <c r="M20"/>
    </row>
    <row r="21" spans="1:13" ht="15" customHeight="1" x14ac:dyDescent="0.25">
      <c r="B21" s="146">
        <v>2016</v>
      </c>
      <c r="C21" s="147">
        <v>8744215</v>
      </c>
      <c r="D21" s="148">
        <f>(C21/C20*100)-100</f>
        <v>11.220716562295934</v>
      </c>
      <c r="E21" s="147">
        <v>112430</v>
      </c>
      <c r="F21" s="149">
        <f t="shared" si="3"/>
        <v>1.2857643596366284</v>
      </c>
      <c r="G21" s="149">
        <f>(E21/E20*100)-100</f>
        <v>1.8535294970285463</v>
      </c>
    </row>
    <row r="22" spans="1:13" ht="15" customHeight="1" x14ac:dyDescent="0.25">
      <c r="B22" s="34"/>
      <c r="C22" s="58"/>
      <c r="D22" s="31"/>
      <c r="E22" s="58"/>
      <c r="F22" s="31"/>
      <c r="G22" s="31"/>
    </row>
    <row r="23" spans="1:13" ht="15" customHeight="1" x14ac:dyDescent="0.25">
      <c r="A23" s="23" t="s">
        <v>6</v>
      </c>
      <c r="B23" s="195" t="s">
        <v>28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/>
  <dimension ref="A1:M28"/>
  <sheetViews>
    <sheetView showGridLines="0" workbookViewId="0"/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19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>
        <v>229600</v>
      </c>
      <c r="D17" s="37" t="s">
        <v>4</v>
      </c>
      <c r="E17" s="36">
        <v>18370</v>
      </c>
      <c r="F17" s="35">
        <f>E17/C17*100</f>
        <v>8.0008710801393725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>
        <v>235000</v>
      </c>
      <c r="D18" s="90">
        <f t="shared" ref="D18" si="0">(C18/C17*100)-100</f>
        <v>2.3519163763066331</v>
      </c>
      <c r="E18" s="89">
        <v>18480</v>
      </c>
      <c r="F18" s="55">
        <f>E18/C18*100</f>
        <v>7.8638297872340432</v>
      </c>
      <c r="G18" s="55">
        <f>(E18/E17*100)-100</f>
        <v>0.59880239520957446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158">
        <v>18700</v>
      </c>
      <c r="F19" s="35" t="s">
        <v>4</v>
      </c>
      <c r="G19" s="35">
        <f>(E19/E18*100)-100</f>
        <v>1.1904761904761898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31" t="s">
        <v>253</v>
      </c>
      <c r="C23" s="232"/>
      <c r="D23" s="232"/>
      <c r="E23" s="232"/>
      <c r="F23" s="232"/>
      <c r="G23" s="232"/>
    </row>
    <row r="24" spans="1:13" ht="15" customHeight="1" x14ac:dyDescent="0.25">
      <c r="A24" s="23" t="s">
        <v>6</v>
      </c>
      <c r="B24" s="229" t="s">
        <v>252</v>
      </c>
      <c r="C24" s="230"/>
      <c r="D24" s="230"/>
      <c r="E24" s="230"/>
      <c r="F24" s="230"/>
      <c r="G24" s="230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  <row r="28" spans="1:13" ht="12" customHeight="1" x14ac:dyDescent="0.25">
      <c r="F28" s="142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/>
  <dimension ref="A1:M26"/>
  <sheetViews>
    <sheetView showGridLines="0" topLeftCell="A19" workbookViewId="0">
      <selection activeCell="G37" sqref="G37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4959000</v>
      </c>
      <c r="D10" s="90" t="s">
        <v>4</v>
      </c>
      <c r="E10" s="89">
        <v>567000</v>
      </c>
      <c r="F10" s="55">
        <f t="shared" ref="F10:F18" si="0">E10/C10*100</f>
        <v>11.433756805807622</v>
      </c>
      <c r="G10" s="55" t="s">
        <v>4</v>
      </c>
    </row>
    <row r="11" spans="1:13" ht="15" customHeight="1" x14ac:dyDescent="0.25">
      <c r="B11" s="38">
        <v>2006</v>
      </c>
      <c r="C11" s="36">
        <v>5136294</v>
      </c>
      <c r="D11" s="37">
        <f t="shared" ref="D11:D19" si="1">(C11/C10*100)-100</f>
        <v>3.5751966122202106</v>
      </c>
      <c r="E11" s="36">
        <v>569600</v>
      </c>
      <c r="F11" s="35">
        <f t="shared" si="0"/>
        <v>11.089707871083704</v>
      </c>
      <c r="G11" s="35">
        <f t="shared" ref="G11:G18" si="2">(E11/E10*100)-100</f>
        <v>0.45855379188712675</v>
      </c>
    </row>
    <row r="12" spans="1:13" ht="15" customHeight="1" x14ac:dyDescent="0.25">
      <c r="B12" s="57">
        <v>2007</v>
      </c>
      <c r="C12" s="89">
        <v>5252696</v>
      </c>
      <c r="D12" s="90">
        <f t="shared" si="1"/>
        <v>2.2662643532476778</v>
      </c>
      <c r="E12" s="89">
        <v>576084</v>
      </c>
      <c r="F12" s="55">
        <f t="shared" si="0"/>
        <v>10.967396552170543</v>
      </c>
      <c r="G12" s="55">
        <f t="shared" si="2"/>
        <v>1.1383426966292234</v>
      </c>
    </row>
    <row r="13" spans="1:13" ht="15" customHeight="1" x14ac:dyDescent="0.25">
      <c r="B13" s="38">
        <v>2008</v>
      </c>
      <c r="C13" s="36">
        <v>5236607</v>
      </c>
      <c r="D13" s="37">
        <f t="shared" si="1"/>
        <v>-0.30629985059100306</v>
      </c>
      <c r="E13" s="36">
        <v>580240</v>
      </c>
      <c r="F13" s="35">
        <f t="shared" si="0"/>
        <v>11.080457250276755</v>
      </c>
      <c r="G13" s="35">
        <f t="shared" si="2"/>
        <v>0.72142257031958934</v>
      </c>
    </row>
    <row r="14" spans="1:13" ht="15" customHeight="1" x14ac:dyDescent="0.25">
      <c r="B14" s="57">
        <v>2009</v>
      </c>
      <c r="C14" s="89">
        <v>5433000</v>
      </c>
      <c r="D14" s="90">
        <f t="shared" si="1"/>
        <v>3.7503864620736209</v>
      </c>
      <c r="E14" s="89">
        <v>585000</v>
      </c>
      <c r="F14" s="55">
        <f t="shared" si="0"/>
        <v>10.767531750414136</v>
      </c>
      <c r="G14" s="55">
        <f t="shared" si="2"/>
        <v>0.82035019991728575</v>
      </c>
    </row>
    <row r="15" spans="1:13" ht="15" customHeight="1" x14ac:dyDescent="0.25">
      <c r="B15" s="38">
        <v>2010</v>
      </c>
      <c r="C15" s="36">
        <v>5514154</v>
      </c>
      <c r="D15" s="37">
        <f t="shared" si="1"/>
        <v>1.4937235413215575</v>
      </c>
      <c r="E15" s="36">
        <v>588276</v>
      </c>
      <c r="F15" s="35">
        <f t="shared" si="0"/>
        <v>10.668472443823658</v>
      </c>
      <c r="G15" s="35">
        <f t="shared" si="2"/>
        <v>0.56000000000000227</v>
      </c>
    </row>
    <row r="16" spans="1:13" ht="15" customHeight="1" x14ac:dyDescent="0.25">
      <c r="B16" s="57">
        <v>2011</v>
      </c>
      <c r="C16" s="89">
        <v>5605167</v>
      </c>
      <c r="D16" s="90">
        <f t="shared" si="1"/>
        <v>1.6505342433308812</v>
      </c>
      <c r="E16" s="89">
        <v>592281</v>
      </c>
      <c r="F16" s="55">
        <f t="shared" si="0"/>
        <v>10.566696763896598</v>
      </c>
      <c r="G16" s="55">
        <f t="shared" si="2"/>
        <v>0.68080288844012671</v>
      </c>
      <c r="J16"/>
      <c r="L16"/>
      <c r="M16"/>
    </row>
    <row r="17" spans="1:13" ht="15" customHeight="1" x14ac:dyDescent="0.25">
      <c r="B17" s="38">
        <v>2012</v>
      </c>
      <c r="C17" s="36">
        <v>5714045</v>
      </c>
      <c r="D17" s="37">
        <f t="shared" si="1"/>
        <v>1.9424577358712014</v>
      </c>
      <c r="E17" s="36">
        <v>599333</v>
      </c>
      <c r="F17" s="35">
        <f t="shared" si="0"/>
        <v>10.488769339408423</v>
      </c>
      <c r="G17" s="35">
        <f t="shared" si="2"/>
        <v>1.190651059210083</v>
      </c>
      <c r="J17"/>
      <c r="L17"/>
      <c r="M17"/>
    </row>
    <row r="18" spans="1:13" ht="15" customHeight="1" x14ac:dyDescent="0.25">
      <c r="B18" s="57">
        <v>2013</v>
      </c>
      <c r="C18" s="89">
        <v>5835344</v>
      </c>
      <c r="D18" s="90">
        <f t="shared" si="1"/>
        <v>2.1228219238735448</v>
      </c>
      <c r="E18" s="89">
        <v>606897</v>
      </c>
      <c r="F18" s="55">
        <f t="shared" si="0"/>
        <v>10.400363714632762</v>
      </c>
      <c r="G18" s="55">
        <f t="shared" si="2"/>
        <v>1.2620696674469798</v>
      </c>
      <c r="J18"/>
      <c r="L18"/>
      <c r="M18"/>
    </row>
    <row r="19" spans="1:13" ht="15" customHeight="1" x14ac:dyDescent="0.25">
      <c r="B19" s="38">
        <v>2014</v>
      </c>
      <c r="C19" s="36">
        <v>5967359</v>
      </c>
      <c r="D19" s="37">
        <f t="shared" si="1"/>
        <v>2.2623344913342009</v>
      </c>
      <c r="E19" s="36">
        <v>615573</v>
      </c>
      <c r="F19" s="35">
        <f>E19/C19*100</f>
        <v>10.315668958411921</v>
      </c>
      <c r="G19" s="35">
        <f>(E19/E18*100)-100</f>
        <v>1.4295671258879139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37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150026</v>
      </c>
      <c r="D5" s="41" t="s">
        <v>4</v>
      </c>
      <c r="E5" s="40">
        <v>11201</v>
      </c>
      <c r="F5" s="39">
        <f t="shared" ref="F5:F21" si="0">E5/C5*100</f>
        <v>7.4660392198685557</v>
      </c>
      <c r="G5" s="39" t="s">
        <v>4</v>
      </c>
    </row>
    <row r="6" spans="1:13" ht="15" customHeight="1" x14ac:dyDescent="0.25">
      <c r="B6" s="85">
        <v>2001</v>
      </c>
      <c r="C6" s="86">
        <v>127548</v>
      </c>
      <c r="D6" s="87">
        <f t="shared" ref="D6:D20" si="1">(C6/C5*100)-100</f>
        <v>-14.982736325703556</v>
      </c>
      <c r="E6" s="86">
        <v>9182</v>
      </c>
      <c r="F6" s="88">
        <f t="shared" si="0"/>
        <v>7.1988584689685453</v>
      </c>
      <c r="G6" s="88">
        <f t="shared" ref="G6:G20" si="2">(E6/E5*100)-100</f>
        <v>-18.025176323542539</v>
      </c>
    </row>
    <row r="7" spans="1:13" ht="15" customHeight="1" x14ac:dyDescent="0.25">
      <c r="B7" s="38">
        <v>2002</v>
      </c>
      <c r="C7" s="36">
        <v>128097</v>
      </c>
      <c r="D7" s="37">
        <f t="shared" si="1"/>
        <v>0.43042619249223435</v>
      </c>
      <c r="E7" s="36">
        <v>8844</v>
      </c>
      <c r="F7" s="35">
        <f t="shared" si="0"/>
        <v>6.9041429541675452</v>
      </c>
      <c r="G7" s="35">
        <f t="shared" si="2"/>
        <v>-3.6811152254410757</v>
      </c>
    </row>
    <row r="8" spans="1:13" ht="15" customHeight="1" x14ac:dyDescent="0.25">
      <c r="B8" s="57">
        <v>2003</v>
      </c>
      <c r="C8" s="89">
        <v>144649</v>
      </c>
      <c r="D8" s="90">
        <f t="shared" si="1"/>
        <v>12.921457957641479</v>
      </c>
      <c r="E8" s="89">
        <v>9577</v>
      </c>
      <c r="F8" s="55">
        <f t="shared" si="0"/>
        <v>6.6208546204951295</v>
      </c>
      <c r="G8" s="55">
        <f t="shared" si="2"/>
        <v>8.2881049298959795</v>
      </c>
    </row>
    <row r="9" spans="1:13" ht="15" customHeight="1" x14ac:dyDescent="0.25">
      <c r="B9" s="38">
        <v>2004</v>
      </c>
      <c r="C9" s="36">
        <v>168845</v>
      </c>
      <c r="D9" s="37">
        <f t="shared" si="1"/>
        <v>16.727388367703895</v>
      </c>
      <c r="E9" s="36">
        <v>10988</v>
      </c>
      <c r="F9" s="35">
        <f t="shared" si="0"/>
        <v>6.5077437886819274</v>
      </c>
      <c r="G9" s="35">
        <f t="shared" si="2"/>
        <v>14.733214994257082</v>
      </c>
    </row>
    <row r="10" spans="1:13" ht="15" customHeight="1" x14ac:dyDescent="0.25">
      <c r="B10" s="57">
        <v>2005</v>
      </c>
      <c r="C10" s="89">
        <v>154643</v>
      </c>
      <c r="D10" s="90">
        <f t="shared" si="1"/>
        <v>-8.4112647694631164</v>
      </c>
      <c r="E10" s="89">
        <v>8884</v>
      </c>
      <c r="F10" s="55">
        <f t="shared" si="0"/>
        <v>5.7448445775107828</v>
      </c>
      <c r="G10" s="55">
        <f t="shared" si="2"/>
        <v>-19.148161630870035</v>
      </c>
    </row>
    <row r="11" spans="1:13" ht="15" customHeight="1" x14ac:dyDescent="0.25">
      <c r="B11" s="38">
        <v>2006</v>
      </c>
      <c r="C11" s="36">
        <v>147868</v>
      </c>
      <c r="D11" s="37">
        <f t="shared" si="1"/>
        <v>-4.3810583084911769</v>
      </c>
      <c r="E11" s="36">
        <v>10524</v>
      </c>
      <c r="F11" s="35">
        <f t="shared" si="0"/>
        <v>7.1171585468120222</v>
      </c>
      <c r="G11" s="35">
        <f t="shared" si="2"/>
        <v>18.460153084196307</v>
      </c>
    </row>
    <row r="12" spans="1:13" ht="15" customHeight="1" x14ac:dyDescent="0.25">
      <c r="B12" s="57">
        <v>2007</v>
      </c>
      <c r="C12" s="89">
        <v>132002</v>
      </c>
      <c r="D12" s="90">
        <f t="shared" si="1"/>
        <v>-10.729840127681442</v>
      </c>
      <c r="E12" s="89">
        <v>3749</v>
      </c>
      <c r="F12" s="55">
        <f t="shared" si="0"/>
        <v>2.8401084832048</v>
      </c>
      <c r="G12" s="55">
        <f t="shared" si="2"/>
        <v>-64.376662865830482</v>
      </c>
    </row>
    <row r="13" spans="1:13" ht="15" customHeight="1" x14ac:dyDescent="0.25">
      <c r="B13" s="38">
        <v>2008</v>
      </c>
      <c r="C13" s="36">
        <v>137452</v>
      </c>
      <c r="D13" s="37">
        <f t="shared" si="1"/>
        <v>4.1287253223436124</v>
      </c>
      <c r="E13" s="36">
        <v>7778</v>
      </c>
      <c r="F13" s="35">
        <f t="shared" si="0"/>
        <v>5.6587026743881506</v>
      </c>
      <c r="G13" s="35">
        <f t="shared" si="2"/>
        <v>107.46865830888237</v>
      </c>
    </row>
    <row r="14" spans="1:13" ht="15" customHeight="1" x14ac:dyDescent="0.25">
      <c r="B14" s="57">
        <v>2009</v>
      </c>
      <c r="C14" s="89">
        <v>135852</v>
      </c>
      <c r="D14" s="90">
        <f t="shared" si="1"/>
        <v>-1.1640427203678456</v>
      </c>
      <c r="E14" s="89">
        <v>6583</v>
      </c>
      <c r="F14" s="55">
        <f t="shared" si="0"/>
        <v>4.8457144539646082</v>
      </c>
      <c r="G14" s="55">
        <f t="shared" si="2"/>
        <v>-15.363846747235797</v>
      </c>
    </row>
    <row r="15" spans="1:13" ht="15" customHeight="1" x14ac:dyDescent="0.25">
      <c r="B15" s="38">
        <v>2010</v>
      </c>
      <c r="C15" s="36">
        <v>143261</v>
      </c>
      <c r="D15" s="37">
        <f t="shared" si="1"/>
        <v>5.4537290580926197</v>
      </c>
      <c r="E15" s="36">
        <v>5723</v>
      </c>
      <c r="F15" s="35">
        <f t="shared" si="0"/>
        <v>3.9948066815113674</v>
      </c>
      <c r="G15" s="35">
        <f t="shared" si="2"/>
        <v>-13.063952605195198</v>
      </c>
    </row>
    <row r="16" spans="1:13" ht="15" customHeight="1" x14ac:dyDescent="0.25">
      <c r="B16" s="57">
        <v>2011</v>
      </c>
      <c r="C16" s="89">
        <v>114569</v>
      </c>
      <c r="D16" s="90">
        <f t="shared" si="1"/>
        <v>-20.027781461807464</v>
      </c>
      <c r="E16" s="89">
        <v>4720</v>
      </c>
      <c r="F16" s="55">
        <f t="shared" si="0"/>
        <v>4.11978807530833</v>
      </c>
      <c r="G16" s="55">
        <f t="shared" si="2"/>
        <v>-17.525773195876297</v>
      </c>
      <c r="J16"/>
      <c r="L16"/>
      <c r="M16"/>
    </row>
    <row r="17" spans="1:13" ht="15" customHeight="1" x14ac:dyDescent="0.25">
      <c r="B17" s="38">
        <v>2012</v>
      </c>
      <c r="C17" s="36">
        <v>96051</v>
      </c>
      <c r="D17" s="37">
        <f t="shared" si="1"/>
        <v>-16.163185503932127</v>
      </c>
      <c r="E17" s="36">
        <v>4294</v>
      </c>
      <c r="F17" s="35">
        <f t="shared" si="0"/>
        <v>4.4705416913931142</v>
      </c>
      <c r="G17" s="35">
        <f t="shared" si="2"/>
        <v>-9.0254237288135641</v>
      </c>
      <c r="J17"/>
      <c r="L17"/>
      <c r="M17"/>
    </row>
    <row r="18" spans="1:13" ht="15" customHeight="1" x14ac:dyDescent="0.25">
      <c r="B18" s="57">
        <v>2013</v>
      </c>
      <c r="C18" s="89">
        <v>97276</v>
      </c>
      <c r="D18" s="90">
        <f t="shared" si="1"/>
        <v>1.2753641294728908</v>
      </c>
      <c r="E18" s="89">
        <v>3887</v>
      </c>
      <c r="F18" s="55">
        <f t="shared" si="0"/>
        <v>3.9958468687034827</v>
      </c>
      <c r="G18" s="55">
        <f t="shared" si="2"/>
        <v>-9.4783418723800708</v>
      </c>
      <c r="J18"/>
      <c r="L18"/>
      <c r="M18"/>
    </row>
    <row r="19" spans="1:13" ht="15" customHeight="1" x14ac:dyDescent="0.25">
      <c r="B19" s="38">
        <v>2014</v>
      </c>
      <c r="C19" s="36">
        <v>105613</v>
      </c>
      <c r="D19" s="37">
        <f t="shared" si="1"/>
        <v>8.5704593116493299</v>
      </c>
      <c r="E19" s="36">
        <v>3345</v>
      </c>
      <c r="F19" s="35">
        <f t="shared" si="0"/>
        <v>3.1672237319269407</v>
      </c>
      <c r="G19" s="35">
        <f t="shared" si="2"/>
        <v>-13.943915616156417</v>
      </c>
      <c r="J19"/>
      <c r="L19"/>
      <c r="M19"/>
    </row>
    <row r="20" spans="1:13" ht="15" customHeight="1" x14ac:dyDescent="0.25">
      <c r="B20" s="34">
        <v>2015</v>
      </c>
      <c r="C20" s="32">
        <v>113608</v>
      </c>
      <c r="D20" s="33">
        <f t="shared" si="1"/>
        <v>7.570090803215507</v>
      </c>
      <c r="E20" s="32">
        <v>3109</v>
      </c>
      <c r="F20" s="55">
        <f t="shared" si="0"/>
        <v>2.7366030561228083</v>
      </c>
      <c r="G20" s="55">
        <f t="shared" si="2"/>
        <v>-7.0553064275037372</v>
      </c>
      <c r="J20"/>
      <c r="L20"/>
      <c r="M20"/>
    </row>
    <row r="21" spans="1:13" ht="15" customHeight="1" x14ac:dyDescent="0.25">
      <c r="B21" s="146">
        <v>2016</v>
      </c>
      <c r="C21" s="147">
        <v>119152</v>
      </c>
      <c r="D21" s="148">
        <f>(C21/C20*100)-100</f>
        <v>4.8799380325329196</v>
      </c>
      <c r="E21" s="147">
        <v>2579</v>
      </c>
      <c r="F21" s="149">
        <f t="shared" si="0"/>
        <v>2.1644621995434403</v>
      </c>
      <c r="G21" s="149">
        <f>(E21/E20*100)-100</f>
        <v>-17.047282084271458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38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11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109033</v>
      </c>
      <c r="D5" s="41" t="s">
        <v>4</v>
      </c>
      <c r="E5" s="40">
        <v>1009</v>
      </c>
      <c r="F5" s="39">
        <f t="shared" ref="F5:F21" si="0">E5/C5*100</f>
        <v>0.92540790402905537</v>
      </c>
      <c r="G5" s="39" t="s">
        <v>4</v>
      </c>
    </row>
    <row r="6" spans="1:13" ht="15" customHeight="1" x14ac:dyDescent="0.25">
      <c r="B6" s="85">
        <v>2001</v>
      </c>
      <c r="C6" s="86">
        <v>110554</v>
      </c>
      <c r="D6" s="87">
        <f t="shared" ref="D6:D20" si="1">(C6/C5*100)-100</f>
        <v>1.3949905074610314</v>
      </c>
      <c r="E6" s="86">
        <v>1216</v>
      </c>
      <c r="F6" s="88">
        <f t="shared" si="0"/>
        <v>1.0999149736780216</v>
      </c>
      <c r="G6" s="88">
        <f t="shared" ref="G6:G20" si="2">(E6/E5*100)-100</f>
        <v>20.515361744301288</v>
      </c>
    </row>
    <row r="7" spans="1:13" ht="15" customHeight="1" x14ac:dyDescent="0.25">
      <c r="B7" s="38">
        <v>2002</v>
      </c>
      <c r="C7" s="36">
        <v>99808</v>
      </c>
      <c r="D7" s="37">
        <f t="shared" si="1"/>
        <v>-9.7201367657434332</v>
      </c>
      <c r="E7" s="36">
        <v>1189</v>
      </c>
      <c r="F7" s="35">
        <f t="shared" si="0"/>
        <v>1.191287271561398</v>
      </c>
      <c r="G7" s="35">
        <f t="shared" si="2"/>
        <v>-2.2203947368420955</v>
      </c>
    </row>
    <row r="8" spans="1:13" ht="15" customHeight="1" x14ac:dyDescent="0.25">
      <c r="B8" s="57">
        <v>2003</v>
      </c>
      <c r="C8" s="89">
        <v>84686</v>
      </c>
      <c r="D8" s="90">
        <f t="shared" si="1"/>
        <v>-15.151090092978521</v>
      </c>
      <c r="E8" s="89">
        <v>1166</v>
      </c>
      <c r="F8" s="55">
        <f t="shared" si="0"/>
        <v>1.3768509552936732</v>
      </c>
      <c r="G8" s="55">
        <f t="shared" si="2"/>
        <v>-1.9343986543313747</v>
      </c>
    </row>
    <row r="9" spans="1:13" ht="15" customHeight="1" x14ac:dyDescent="0.25">
      <c r="B9" s="38">
        <v>2004</v>
      </c>
      <c r="C9" s="36">
        <v>74572</v>
      </c>
      <c r="D9" s="37">
        <f t="shared" si="1"/>
        <v>-11.942942162813225</v>
      </c>
      <c r="E9" s="36">
        <v>984</v>
      </c>
      <c r="F9" s="35">
        <f t="shared" si="0"/>
        <v>1.3195301185431529</v>
      </c>
      <c r="G9" s="35">
        <f t="shared" si="2"/>
        <v>-15.608919382504283</v>
      </c>
    </row>
    <row r="10" spans="1:13" ht="15" customHeight="1" x14ac:dyDescent="0.25">
      <c r="B10" s="57">
        <v>2005</v>
      </c>
      <c r="C10" s="89">
        <v>72110</v>
      </c>
      <c r="D10" s="90">
        <f t="shared" si="1"/>
        <v>-3.3015072681435385</v>
      </c>
      <c r="E10" s="89">
        <v>830</v>
      </c>
      <c r="F10" s="55">
        <f t="shared" si="0"/>
        <v>1.1510192761059492</v>
      </c>
      <c r="G10" s="55">
        <f t="shared" si="2"/>
        <v>-15.650406504065046</v>
      </c>
    </row>
    <row r="11" spans="1:13" ht="15" customHeight="1" x14ac:dyDescent="0.25">
      <c r="B11" s="38">
        <v>2006</v>
      </c>
      <c r="C11" s="36">
        <v>77666</v>
      </c>
      <c r="D11" s="37">
        <f t="shared" si="1"/>
        <v>7.7048952988489958</v>
      </c>
      <c r="E11" s="36">
        <v>1211</v>
      </c>
      <c r="F11" s="35">
        <f t="shared" si="0"/>
        <v>1.5592408518528056</v>
      </c>
      <c r="G11" s="35">
        <f t="shared" si="2"/>
        <v>45.903614457831338</v>
      </c>
    </row>
    <row r="12" spans="1:13" ht="15" customHeight="1" x14ac:dyDescent="0.25">
      <c r="B12" s="57">
        <v>2007</v>
      </c>
      <c r="C12" s="89">
        <v>91835</v>
      </c>
      <c r="D12" s="90">
        <f t="shared" si="1"/>
        <v>18.243504236087873</v>
      </c>
      <c r="E12" s="89">
        <v>1577</v>
      </c>
      <c r="F12" s="55">
        <f t="shared" si="0"/>
        <v>1.7172102139707084</v>
      </c>
      <c r="G12" s="55">
        <f t="shared" si="2"/>
        <v>30.222956234516914</v>
      </c>
    </row>
    <row r="13" spans="1:13" ht="15" customHeight="1" x14ac:dyDescent="0.25">
      <c r="B13" s="38">
        <v>2008</v>
      </c>
      <c r="C13" s="36">
        <v>116517</v>
      </c>
      <c r="D13" s="37">
        <f t="shared" si="1"/>
        <v>26.876463222083075</v>
      </c>
      <c r="E13" s="36">
        <v>2002</v>
      </c>
      <c r="F13" s="35">
        <f t="shared" si="0"/>
        <v>1.718204210544384</v>
      </c>
      <c r="G13" s="35">
        <f t="shared" si="2"/>
        <v>26.949904882688642</v>
      </c>
    </row>
    <row r="14" spans="1:13" ht="15" customHeight="1" x14ac:dyDescent="0.25">
      <c r="B14" s="57">
        <v>2009</v>
      </c>
      <c r="C14" s="89">
        <v>118130</v>
      </c>
      <c r="D14" s="90">
        <f t="shared" si="1"/>
        <v>1.3843473484555773</v>
      </c>
      <c r="E14" s="89">
        <v>1983</v>
      </c>
      <c r="F14" s="55">
        <f t="shared" si="0"/>
        <v>1.6786591043765342</v>
      </c>
      <c r="G14" s="55">
        <f t="shared" si="2"/>
        <v>-0.94905094905094245</v>
      </c>
    </row>
    <row r="15" spans="1:13" ht="15" customHeight="1" x14ac:dyDescent="0.25">
      <c r="B15" s="38">
        <v>2010</v>
      </c>
      <c r="C15" s="36">
        <v>126035</v>
      </c>
      <c r="D15" s="37">
        <f t="shared" si="1"/>
        <v>6.6917802421061481</v>
      </c>
      <c r="E15" s="36">
        <v>1530</v>
      </c>
      <c r="F15" s="35">
        <f t="shared" si="0"/>
        <v>1.213948506367279</v>
      </c>
      <c r="G15" s="35">
        <f t="shared" si="2"/>
        <v>-22.84417549167928</v>
      </c>
    </row>
    <row r="16" spans="1:13" ht="15" customHeight="1" x14ac:dyDescent="0.25">
      <c r="B16" s="57">
        <v>2011</v>
      </c>
      <c r="C16" s="89">
        <v>134500</v>
      </c>
      <c r="D16" s="90">
        <f t="shared" si="1"/>
        <v>6.7163883048359594</v>
      </c>
      <c r="E16" s="89">
        <v>1727</v>
      </c>
      <c r="F16" s="55">
        <f t="shared" si="0"/>
        <v>1.2840148698884759</v>
      </c>
      <c r="G16" s="55">
        <f t="shared" si="2"/>
        <v>12.875816993464056</v>
      </c>
      <c r="J16"/>
      <c r="L16"/>
      <c r="M16"/>
    </row>
    <row r="17" spans="1:13" ht="15" customHeight="1" x14ac:dyDescent="0.25">
      <c r="B17" s="38">
        <v>2012</v>
      </c>
      <c r="C17" s="36">
        <v>130698</v>
      </c>
      <c r="D17" s="37">
        <f t="shared" si="1"/>
        <v>-2.8267657992565063</v>
      </c>
      <c r="E17" s="36">
        <v>2051</v>
      </c>
      <c r="F17" s="35">
        <f t="shared" si="0"/>
        <v>1.5692665534285146</v>
      </c>
      <c r="G17" s="35">
        <f t="shared" si="2"/>
        <v>18.76085697741749</v>
      </c>
      <c r="J17"/>
      <c r="L17"/>
      <c r="M17"/>
    </row>
    <row r="18" spans="1:13" ht="15" customHeight="1" x14ac:dyDescent="0.25">
      <c r="B18" s="57">
        <v>2013</v>
      </c>
      <c r="C18" s="89">
        <v>137160</v>
      </c>
      <c r="D18" s="90">
        <f t="shared" si="1"/>
        <v>4.9442225588761914</v>
      </c>
      <c r="E18" s="89">
        <v>2079</v>
      </c>
      <c r="F18" s="55">
        <f t="shared" si="0"/>
        <v>1.515748031496063</v>
      </c>
      <c r="G18" s="55">
        <f t="shared" si="2"/>
        <v>1.3651877133105756</v>
      </c>
      <c r="J18"/>
      <c r="L18"/>
      <c r="M18"/>
    </row>
    <row r="19" spans="1:13" ht="15" customHeight="1" x14ac:dyDescent="0.25">
      <c r="B19" s="38">
        <v>2014</v>
      </c>
      <c r="C19" s="36">
        <v>154193</v>
      </c>
      <c r="D19" s="37">
        <f t="shared" si="1"/>
        <v>12.418343540390779</v>
      </c>
      <c r="E19" s="36">
        <v>1887</v>
      </c>
      <c r="F19" s="35">
        <f t="shared" si="0"/>
        <v>1.2237909632733004</v>
      </c>
      <c r="G19" s="35">
        <f t="shared" si="2"/>
        <v>-9.2352092352092399</v>
      </c>
      <c r="J19"/>
      <c r="L19"/>
      <c r="M19"/>
    </row>
    <row r="20" spans="1:13" ht="15" customHeight="1" x14ac:dyDescent="0.25">
      <c r="B20" s="34">
        <v>2015</v>
      </c>
      <c r="C20" s="32">
        <v>174733</v>
      </c>
      <c r="D20" s="33">
        <f t="shared" si="1"/>
        <v>13.32096787791923</v>
      </c>
      <c r="E20" s="32">
        <v>1860</v>
      </c>
      <c r="F20" s="55">
        <f t="shared" si="0"/>
        <v>1.0644812370874419</v>
      </c>
      <c r="G20" s="55">
        <f t="shared" si="2"/>
        <v>-1.4308426073131955</v>
      </c>
      <c r="J20"/>
      <c r="L20"/>
      <c r="M20"/>
    </row>
    <row r="21" spans="1:13" ht="15" customHeight="1" x14ac:dyDescent="0.25">
      <c r="B21" s="146">
        <v>2016</v>
      </c>
      <c r="C21" s="147">
        <v>199091</v>
      </c>
      <c r="D21" s="148">
        <f>(C21/C20*100)-100</f>
        <v>13.94012579192254</v>
      </c>
      <c r="E21" s="147">
        <v>1961</v>
      </c>
      <c r="F21" s="149">
        <f t="shared" si="0"/>
        <v>0.98497671918871266</v>
      </c>
      <c r="G21" s="149">
        <f>(E21/E20*100)-100</f>
        <v>5.4301075268817129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16</v>
      </c>
      <c r="C23" s="179"/>
      <c r="D23" s="179"/>
      <c r="E23" s="179"/>
      <c r="F23" s="179"/>
      <c r="G23" s="179"/>
    </row>
    <row r="24" spans="1:13" ht="15" customHeight="1" x14ac:dyDescent="0.25">
      <c r="A24" s="23" t="s">
        <v>6</v>
      </c>
      <c r="B24" s="195" t="s">
        <v>39</v>
      </c>
      <c r="C24" s="179"/>
      <c r="D24" s="179"/>
      <c r="E24" s="179"/>
      <c r="F24" s="179"/>
      <c r="G24" s="179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1431122</v>
      </c>
      <c r="D5" s="41" t="s">
        <v>4</v>
      </c>
      <c r="E5" s="40">
        <v>9509</v>
      </c>
      <c r="F5" s="39">
        <f t="shared" ref="F5:F18" si="0">E5/C5*100</f>
        <v>0.66444370221406701</v>
      </c>
      <c r="G5" s="39" t="s">
        <v>4</v>
      </c>
    </row>
    <row r="6" spans="1:13" ht="15" customHeight="1" x14ac:dyDescent="0.25">
      <c r="B6" s="85">
        <v>2001</v>
      </c>
      <c r="C6" s="86">
        <v>1488960</v>
      </c>
      <c r="D6" s="87">
        <f t="shared" ref="D6:D20" si="1">(C6/C5*100)-100</f>
        <v>4.0414444051590408</v>
      </c>
      <c r="E6" s="86">
        <v>10030</v>
      </c>
      <c r="F6" s="88">
        <f t="shared" si="0"/>
        <v>0.67362454330539434</v>
      </c>
      <c r="G6" s="88">
        <f t="shared" ref="G6:G20" si="2">(E6/E5*100)-100</f>
        <v>5.4790198759070421</v>
      </c>
    </row>
    <row r="7" spans="1:13" ht="15" customHeight="1" x14ac:dyDescent="0.25">
      <c r="B7" s="38">
        <v>2002</v>
      </c>
      <c r="C7" s="36">
        <v>1547079</v>
      </c>
      <c r="D7" s="37">
        <f t="shared" si="1"/>
        <v>3.9033284977434022</v>
      </c>
      <c r="E7" s="36">
        <v>10762</v>
      </c>
      <c r="F7" s="35">
        <f t="shared" si="0"/>
        <v>0.6956335132207212</v>
      </c>
      <c r="G7" s="35">
        <f t="shared" si="2"/>
        <v>7.2981056829511459</v>
      </c>
    </row>
    <row r="8" spans="1:13" ht="15" customHeight="1" x14ac:dyDescent="0.25">
      <c r="B8" s="57">
        <v>2003</v>
      </c>
      <c r="C8" s="89">
        <v>1585927</v>
      </c>
      <c r="D8" s="90">
        <f t="shared" si="1"/>
        <v>2.5110547037352262</v>
      </c>
      <c r="E8" s="89">
        <v>11300</v>
      </c>
      <c r="F8" s="55">
        <f t="shared" si="0"/>
        <v>0.71251703262508304</v>
      </c>
      <c r="G8" s="55">
        <f t="shared" si="2"/>
        <v>4.9990708046831429</v>
      </c>
    </row>
    <row r="9" spans="1:13" ht="15" customHeight="1" x14ac:dyDescent="0.25">
      <c r="B9" s="38">
        <v>2004</v>
      </c>
      <c r="C9" s="36">
        <v>1602730</v>
      </c>
      <c r="D9" s="37">
        <f t="shared" si="1"/>
        <v>1.0595065220530273</v>
      </c>
      <c r="E9" s="36">
        <v>11729</v>
      </c>
      <c r="F9" s="35">
        <f t="shared" si="0"/>
        <v>0.73181384263101079</v>
      </c>
      <c r="G9" s="35">
        <f t="shared" si="2"/>
        <v>3.796460176991161</v>
      </c>
    </row>
    <row r="10" spans="1:13" ht="15" customHeight="1" x14ac:dyDescent="0.25">
      <c r="B10" s="57">
        <v>2005</v>
      </c>
      <c r="C10" s="89">
        <v>1606664</v>
      </c>
      <c r="D10" s="90">
        <f t="shared" si="1"/>
        <v>0.24545619037516531</v>
      </c>
      <c r="E10" s="89">
        <v>11833</v>
      </c>
      <c r="F10" s="55">
        <f t="shared" si="0"/>
        <v>0.73649499833194743</v>
      </c>
      <c r="G10" s="55">
        <f t="shared" si="2"/>
        <v>0.88669110751129665</v>
      </c>
    </row>
    <row r="11" spans="1:13" ht="15" customHeight="1" x14ac:dyDescent="0.25">
      <c r="B11" s="38">
        <v>2006</v>
      </c>
      <c r="C11" s="36">
        <v>1604259</v>
      </c>
      <c r="D11" s="37">
        <f t="shared" si="1"/>
        <v>-0.14968904512704739</v>
      </c>
      <c r="E11" s="36">
        <v>11823</v>
      </c>
      <c r="F11" s="35">
        <f t="shared" si="0"/>
        <v>0.73697576264181774</v>
      </c>
      <c r="G11" s="35">
        <f t="shared" si="2"/>
        <v>-8.4509422800636003E-2</v>
      </c>
    </row>
    <row r="12" spans="1:13" ht="15" customHeight="1" x14ac:dyDescent="0.25">
      <c r="B12" s="57">
        <v>2007</v>
      </c>
      <c r="C12" s="89">
        <v>1601194</v>
      </c>
      <c r="D12" s="90">
        <f t="shared" si="1"/>
        <v>-0.19105393829799766</v>
      </c>
      <c r="E12" s="89">
        <v>11940</v>
      </c>
      <c r="F12" s="55">
        <f t="shared" si="0"/>
        <v>0.74569352620606866</v>
      </c>
      <c r="G12" s="55">
        <f t="shared" si="2"/>
        <v>0.98959654909920403</v>
      </c>
    </row>
    <row r="13" spans="1:13" ht="15" customHeight="1" x14ac:dyDescent="0.25">
      <c r="B13" s="38">
        <v>2008</v>
      </c>
      <c r="C13" s="36">
        <v>1619314</v>
      </c>
      <c r="D13" s="37">
        <f t="shared" si="1"/>
        <v>1.1316555020815571</v>
      </c>
      <c r="E13" s="36">
        <v>12569</v>
      </c>
      <c r="F13" s="35">
        <f t="shared" si="0"/>
        <v>0.77619288167705591</v>
      </c>
      <c r="G13" s="35">
        <f t="shared" si="2"/>
        <v>5.26800670016749</v>
      </c>
    </row>
    <row r="14" spans="1:13" ht="15" customHeight="1" x14ac:dyDescent="0.25">
      <c r="B14" s="57">
        <v>2009</v>
      </c>
      <c r="C14" s="89">
        <v>1661505</v>
      </c>
      <c r="D14" s="90">
        <f t="shared" si="1"/>
        <v>2.6054860267989994</v>
      </c>
      <c r="E14" s="89">
        <v>13553</v>
      </c>
      <c r="F14" s="55">
        <f t="shared" si="0"/>
        <v>0.81570624223219301</v>
      </c>
      <c r="G14" s="55">
        <f t="shared" si="2"/>
        <v>7.8287851062137008</v>
      </c>
    </row>
    <row r="15" spans="1:13" ht="15" customHeight="1" x14ac:dyDescent="0.25">
      <c r="B15" s="38">
        <v>2010</v>
      </c>
      <c r="C15" s="36">
        <v>1699751</v>
      </c>
      <c r="D15" s="37">
        <f t="shared" si="1"/>
        <v>2.3018889500783928</v>
      </c>
      <c r="E15" s="36">
        <v>14356</v>
      </c>
      <c r="F15" s="35">
        <f t="shared" si="0"/>
        <v>0.84459429645871664</v>
      </c>
      <c r="G15" s="35">
        <f t="shared" si="2"/>
        <v>5.9248874787869852</v>
      </c>
    </row>
    <row r="16" spans="1:13" ht="15" customHeight="1" x14ac:dyDescent="0.25">
      <c r="B16" s="57">
        <v>2011</v>
      </c>
      <c r="C16" s="89">
        <v>1735217</v>
      </c>
      <c r="D16" s="90">
        <f t="shared" si="1"/>
        <v>2.0865409109922552</v>
      </c>
      <c r="E16" s="89">
        <v>14430</v>
      </c>
      <c r="F16" s="55">
        <f t="shared" si="0"/>
        <v>0.83159627873631947</v>
      </c>
      <c r="G16" s="55">
        <f t="shared" si="2"/>
        <v>0.51546391752577847</v>
      </c>
      <c r="J16"/>
      <c r="L16"/>
      <c r="M16"/>
    </row>
    <row r="17" spans="1:13" ht="15" customHeight="1" x14ac:dyDescent="0.25">
      <c r="B17" s="38">
        <v>2012</v>
      </c>
      <c r="C17" s="36">
        <v>1772204</v>
      </c>
      <c r="D17" s="37">
        <f t="shared" si="1"/>
        <v>2.1315489647692516</v>
      </c>
      <c r="E17" s="36">
        <v>14868</v>
      </c>
      <c r="F17" s="35">
        <f t="shared" si="0"/>
        <v>0.83895533471315931</v>
      </c>
      <c r="G17" s="35">
        <f t="shared" si="2"/>
        <v>3.0353430353430326</v>
      </c>
      <c r="J17"/>
      <c r="L17"/>
      <c r="M17"/>
    </row>
    <row r="18" spans="1:13" ht="15" customHeight="1" x14ac:dyDescent="0.25">
      <c r="B18" s="57">
        <v>2013</v>
      </c>
      <c r="C18" s="89">
        <v>1793189</v>
      </c>
      <c r="D18" s="90">
        <f t="shared" si="1"/>
        <v>1.1841187583370782</v>
      </c>
      <c r="E18" s="89">
        <v>15486</v>
      </c>
      <c r="F18" s="55">
        <f t="shared" si="0"/>
        <v>0.86360110395502088</v>
      </c>
      <c r="G18" s="55">
        <f t="shared" si="2"/>
        <v>4.1565778853914566</v>
      </c>
      <c r="J18"/>
      <c r="L18"/>
      <c r="M18"/>
    </row>
    <row r="19" spans="1:13" ht="15" customHeight="1" x14ac:dyDescent="0.25">
      <c r="B19" s="38">
        <v>2014</v>
      </c>
      <c r="C19" s="36">
        <v>1818497</v>
      </c>
      <c r="D19" s="37">
        <f t="shared" si="1"/>
        <v>1.4113403550880577</v>
      </c>
      <c r="E19" s="36">
        <v>16054</v>
      </c>
      <c r="F19" s="35">
        <f t="shared" ref="F19:F21" si="3">E19/C19*100</f>
        <v>0.88281696367934614</v>
      </c>
      <c r="G19" s="35">
        <f t="shared" si="2"/>
        <v>3.6678290068448973</v>
      </c>
      <c r="J19"/>
      <c r="L19"/>
      <c r="M19"/>
    </row>
    <row r="20" spans="1:13" ht="15" customHeight="1" x14ac:dyDescent="0.25">
      <c r="B20" s="34">
        <v>2015</v>
      </c>
      <c r="C20" s="32">
        <v>1860977</v>
      </c>
      <c r="D20" s="33">
        <f t="shared" si="1"/>
        <v>2.3359950552571718</v>
      </c>
      <c r="E20" s="32">
        <v>16456</v>
      </c>
      <c r="F20" s="31">
        <f t="shared" si="3"/>
        <v>0.88426670506943394</v>
      </c>
      <c r="G20" s="31">
        <f t="shared" si="2"/>
        <v>2.5040488351812655</v>
      </c>
      <c r="J20"/>
      <c r="L20"/>
      <c r="M20"/>
    </row>
    <row r="21" spans="1:13" ht="15" customHeight="1" x14ac:dyDescent="0.25">
      <c r="B21" s="146">
        <v>2016</v>
      </c>
      <c r="C21" s="147">
        <v>1920877</v>
      </c>
      <c r="D21" s="148">
        <f>(C21/C20*100)-100</f>
        <v>3.2187394040872164</v>
      </c>
      <c r="E21" s="147">
        <v>16868</v>
      </c>
      <c r="F21" s="149">
        <f t="shared" si="3"/>
        <v>0.87814055767235477</v>
      </c>
      <c r="G21" s="149">
        <f>(E21/E20*100)-100</f>
        <v>2.5036460865337915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40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/>
  <dimension ref="A1:M26"/>
  <sheetViews>
    <sheetView showGridLines="0" topLeftCell="A21" workbookViewId="0">
      <selection activeCell="D40" sqref="D40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49968</v>
      </c>
      <c r="D5" s="41" t="s">
        <v>4</v>
      </c>
      <c r="E5" s="40">
        <v>139</v>
      </c>
      <c r="F5" s="39">
        <f t="shared" ref="F5:F18" si="0">E5/C5*100</f>
        <v>0.27817803394172269</v>
      </c>
      <c r="G5" s="39" t="s">
        <v>4</v>
      </c>
    </row>
    <row r="6" spans="1:13" ht="15" customHeight="1" x14ac:dyDescent="0.25">
      <c r="B6" s="85">
        <v>2001</v>
      </c>
      <c r="C6" s="86">
        <v>46667</v>
      </c>
      <c r="D6" s="87">
        <f t="shared" ref="D6:D18" si="1">(C6/C5*100)-100</f>
        <v>-6.6062279859109907</v>
      </c>
      <c r="E6" s="86">
        <v>129</v>
      </c>
      <c r="F6" s="88">
        <f t="shared" si="0"/>
        <v>0.27642659695287891</v>
      </c>
      <c r="G6" s="88">
        <f t="shared" ref="G6:G19" si="2">(E6/E5*100)-100</f>
        <v>-7.1942446043165518</v>
      </c>
    </row>
    <row r="7" spans="1:13" ht="15" customHeight="1" x14ac:dyDescent="0.25">
      <c r="B7" s="38">
        <v>2002</v>
      </c>
      <c r="C7" s="36">
        <v>45321</v>
      </c>
      <c r="D7" s="37">
        <f t="shared" si="1"/>
        <v>-2.8842651123920575</v>
      </c>
      <c r="E7" s="36">
        <v>142</v>
      </c>
      <c r="F7" s="35">
        <f t="shared" si="0"/>
        <v>0.31332053573398644</v>
      </c>
      <c r="G7" s="35">
        <f t="shared" si="2"/>
        <v>10.077519379844958</v>
      </c>
    </row>
    <row r="8" spans="1:13" ht="15" customHeight="1" x14ac:dyDescent="0.25">
      <c r="B8" s="57">
        <v>2003</v>
      </c>
      <c r="C8" s="89">
        <v>28799</v>
      </c>
      <c r="D8" s="90">
        <f t="shared" si="1"/>
        <v>-36.455506277443128</v>
      </c>
      <c r="E8" s="89">
        <v>71</v>
      </c>
      <c r="F8" s="55">
        <f t="shared" si="0"/>
        <v>0.24653633806729403</v>
      </c>
      <c r="G8" s="55">
        <f t="shared" si="2"/>
        <v>-50</v>
      </c>
    </row>
    <row r="9" spans="1:13" ht="15" customHeight="1" x14ac:dyDescent="0.25">
      <c r="B9" s="38">
        <v>2004</v>
      </c>
      <c r="C9" s="36">
        <v>26173</v>
      </c>
      <c r="D9" s="37">
        <f t="shared" si="1"/>
        <v>-9.1183721657001939</v>
      </c>
      <c r="E9" s="36">
        <v>69</v>
      </c>
      <c r="F9" s="35">
        <f t="shared" si="0"/>
        <v>0.26363045886982767</v>
      </c>
      <c r="G9" s="35">
        <f t="shared" si="2"/>
        <v>-2.816901408450704</v>
      </c>
    </row>
    <row r="10" spans="1:13" ht="15" customHeight="1" x14ac:dyDescent="0.25">
      <c r="B10" s="57">
        <v>2005</v>
      </c>
      <c r="C10" s="89">
        <v>28488</v>
      </c>
      <c r="D10" s="90">
        <f t="shared" si="1"/>
        <v>8.8449929316471128</v>
      </c>
      <c r="E10" s="89">
        <v>50</v>
      </c>
      <c r="F10" s="55">
        <f t="shared" si="0"/>
        <v>0.17551249648975006</v>
      </c>
      <c r="G10" s="55">
        <f t="shared" si="2"/>
        <v>-27.536231884057969</v>
      </c>
    </row>
    <row r="11" spans="1:13" ht="15" customHeight="1" x14ac:dyDescent="0.25">
      <c r="B11" s="38">
        <v>2006</v>
      </c>
      <c r="C11" s="36">
        <v>29089</v>
      </c>
      <c r="D11" s="37">
        <f t="shared" si="1"/>
        <v>2.1096602078067832</v>
      </c>
      <c r="E11" s="36">
        <v>77</v>
      </c>
      <c r="F11" s="35">
        <f t="shared" si="0"/>
        <v>0.26470487125717623</v>
      </c>
      <c r="G11" s="35">
        <f t="shared" si="2"/>
        <v>54</v>
      </c>
    </row>
    <row r="12" spans="1:13" ht="15" customHeight="1" x14ac:dyDescent="0.25">
      <c r="B12" s="57">
        <v>2007</v>
      </c>
      <c r="C12" s="89">
        <v>30653</v>
      </c>
      <c r="D12" s="90">
        <f t="shared" si="1"/>
        <v>5.3766028395613432</v>
      </c>
      <c r="E12" s="89">
        <v>76</v>
      </c>
      <c r="F12" s="55">
        <f t="shared" si="0"/>
        <v>0.2479365804325841</v>
      </c>
      <c r="G12" s="55">
        <f t="shared" si="2"/>
        <v>-1.2987012987013031</v>
      </c>
    </row>
    <row r="13" spans="1:13" ht="15" customHeight="1" x14ac:dyDescent="0.25">
      <c r="B13" s="38">
        <v>2008</v>
      </c>
      <c r="C13" s="36">
        <v>28229</v>
      </c>
      <c r="D13" s="37">
        <f t="shared" si="1"/>
        <v>-7.907871986428745</v>
      </c>
      <c r="E13" s="36">
        <v>59</v>
      </c>
      <c r="F13" s="35">
        <f t="shared" si="0"/>
        <v>0.20900492401431151</v>
      </c>
      <c r="G13" s="35">
        <f t="shared" si="2"/>
        <v>-22.368421052631575</v>
      </c>
    </row>
    <row r="14" spans="1:13" ht="15" customHeight="1" x14ac:dyDescent="0.25">
      <c r="B14" s="57">
        <v>2009</v>
      </c>
      <c r="C14" s="89">
        <v>29754</v>
      </c>
      <c r="D14" s="90">
        <f t="shared" si="1"/>
        <v>5.402245917319064</v>
      </c>
      <c r="E14" s="89">
        <v>57</v>
      </c>
      <c r="F14" s="55">
        <f t="shared" si="0"/>
        <v>0.19157088122605362</v>
      </c>
      <c r="G14" s="55">
        <f t="shared" si="2"/>
        <v>-3.3898305084745743</v>
      </c>
    </row>
    <row r="15" spans="1:13" ht="15" customHeight="1" x14ac:dyDescent="0.25">
      <c r="B15" s="38">
        <v>2010</v>
      </c>
      <c r="C15" s="36">
        <v>26275</v>
      </c>
      <c r="D15" s="37">
        <f t="shared" si="1"/>
        <v>-11.692545540095438</v>
      </c>
      <c r="E15" s="36">
        <v>67</v>
      </c>
      <c r="F15" s="35">
        <f t="shared" si="0"/>
        <v>0.25499524262607043</v>
      </c>
      <c r="G15" s="35">
        <f t="shared" si="2"/>
        <v>17.543859649122822</v>
      </c>
    </row>
    <row r="16" spans="1:13" ht="15" customHeight="1" x14ac:dyDescent="0.25">
      <c r="B16" s="57">
        <v>2011</v>
      </c>
      <c r="C16" s="89">
        <v>28612</v>
      </c>
      <c r="D16" s="90">
        <f t="shared" si="1"/>
        <v>8.8943862987630951</v>
      </c>
      <c r="E16" s="89">
        <v>51</v>
      </c>
      <c r="F16" s="55">
        <f t="shared" si="0"/>
        <v>0.17824688941702782</v>
      </c>
      <c r="G16" s="55">
        <f t="shared" si="2"/>
        <v>-23.880597014925371</v>
      </c>
      <c r="J16"/>
      <c r="L16"/>
      <c r="M16"/>
    </row>
    <row r="17" spans="1:13" ht="15" customHeight="1" x14ac:dyDescent="0.25">
      <c r="B17" s="38">
        <v>2012</v>
      </c>
      <c r="C17" s="36">
        <v>30955</v>
      </c>
      <c r="D17" s="37">
        <f t="shared" si="1"/>
        <v>8.1888718020411062</v>
      </c>
      <c r="E17" s="36">
        <v>69</v>
      </c>
      <c r="F17" s="35">
        <f t="shared" si="0"/>
        <v>0.22290421579712486</v>
      </c>
      <c r="G17" s="35">
        <f t="shared" si="2"/>
        <v>35.29411764705884</v>
      </c>
      <c r="J17"/>
      <c r="L17"/>
      <c r="M17"/>
    </row>
    <row r="18" spans="1:13" ht="15" customHeight="1" x14ac:dyDescent="0.25">
      <c r="B18" s="57">
        <v>2013</v>
      </c>
      <c r="C18" s="89">
        <v>25882</v>
      </c>
      <c r="D18" s="90">
        <f t="shared" si="1"/>
        <v>-16.388305604910357</v>
      </c>
      <c r="E18" s="89">
        <v>38</v>
      </c>
      <c r="F18" s="55">
        <f t="shared" si="0"/>
        <v>0.14682018391159879</v>
      </c>
      <c r="G18" s="55">
        <f t="shared" si="2"/>
        <v>-44.927536231884055</v>
      </c>
      <c r="J18"/>
      <c r="L18"/>
      <c r="M18"/>
    </row>
    <row r="19" spans="1:13" ht="15" customHeight="1" x14ac:dyDescent="0.25">
      <c r="B19" s="38">
        <v>2014</v>
      </c>
      <c r="C19" s="36">
        <v>32675</v>
      </c>
      <c r="D19" s="37">
        <f>(C19/C18*100)-100</f>
        <v>26.246039718723438</v>
      </c>
      <c r="E19" s="36">
        <v>59</v>
      </c>
      <c r="F19" s="35">
        <f>E19/C19*100</f>
        <v>0.18056618209640399</v>
      </c>
      <c r="G19" s="35">
        <f t="shared" si="2"/>
        <v>55.26315789473685</v>
      </c>
      <c r="J19"/>
      <c r="L19"/>
      <c r="M19"/>
    </row>
    <row r="20" spans="1:13" ht="15" customHeight="1" x14ac:dyDescent="0.25">
      <c r="B20" s="34">
        <v>2015</v>
      </c>
      <c r="C20" s="32">
        <v>27877</v>
      </c>
      <c r="D20" s="33">
        <f>(C20/C19*100)-100</f>
        <v>-14.684009181331291</v>
      </c>
      <c r="E20" s="32">
        <v>42</v>
      </c>
      <c r="F20" s="31">
        <f>E20/C20*100</f>
        <v>0.15066183592208632</v>
      </c>
      <c r="G20" s="31">
        <f>(E20/E19*100)-100</f>
        <v>-28.813559322033896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41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/>
  <dimension ref="A1:X232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145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78075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102000</v>
      </c>
      <c r="D10" s="90">
        <f t="shared" ref="D10:D20" si="0">(C10/C9*100)-100</f>
        <v>30.643611911623424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139434</v>
      </c>
      <c r="D11" s="37">
        <f t="shared" si="0"/>
        <v>36.699999999999989</v>
      </c>
      <c r="E11" s="36">
        <v>475</v>
      </c>
      <c r="F11" s="35">
        <f t="shared" ref="F11:F20" si="1">E11/C11*100</f>
        <v>0.3406629659910782</v>
      </c>
      <c r="G11" s="35" t="s">
        <v>4</v>
      </c>
    </row>
    <row r="12" spans="1:7" s="98" customFormat="1" x14ac:dyDescent="0.25">
      <c r="A12" s="54"/>
      <c r="B12" s="57">
        <v>2007</v>
      </c>
      <c r="C12" s="89">
        <v>122415</v>
      </c>
      <c r="D12" s="90">
        <f t="shared" si="0"/>
        <v>-12.205774775162453</v>
      </c>
      <c r="E12" s="89">
        <v>342</v>
      </c>
      <c r="F12" s="55">
        <f t="shared" si="1"/>
        <v>0.27937752726381571</v>
      </c>
      <c r="G12" s="55">
        <f t="shared" ref="G12:G20" si="2">(E12/E11*100)-100</f>
        <v>-28</v>
      </c>
    </row>
    <row r="13" spans="1:7" x14ac:dyDescent="0.25">
      <c r="B13" s="38">
        <v>2008</v>
      </c>
      <c r="C13" s="36">
        <v>82592</v>
      </c>
      <c r="D13" s="37">
        <f t="shared" si="0"/>
        <v>-32.531144059143074</v>
      </c>
      <c r="E13" s="36">
        <v>343</v>
      </c>
      <c r="F13" s="35">
        <f t="shared" si="1"/>
        <v>0.41529445951181715</v>
      </c>
      <c r="G13" s="35">
        <f t="shared" si="2"/>
        <v>0.29239766081872176</v>
      </c>
    </row>
    <row r="14" spans="1:7" s="98" customFormat="1" x14ac:dyDescent="0.25">
      <c r="A14" s="54"/>
      <c r="B14" s="57">
        <v>2009</v>
      </c>
      <c r="C14" s="89">
        <v>50604</v>
      </c>
      <c r="D14" s="90">
        <f t="shared" si="0"/>
        <v>-38.730143355288646</v>
      </c>
      <c r="E14" s="89">
        <v>236</v>
      </c>
      <c r="F14" s="55">
        <f t="shared" si="1"/>
        <v>0.46636629515453321</v>
      </c>
      <c r="G14" s="55">
        <f t="shared" si="2"/>
        <v>-31.195335276967924</v>
      </c>
    </row>
    <row r="15" spans="1:7" x14ac:dyDescent="0.25">
      <c r="B15" s="38">
        <v>2010</v>
      </c>
      <c r="C15" s="36">
        <v>52339</v>
      </c>
      <c r="D15" s="37">
        <f t="shared" si="0"/>
        <v>3.4285827207335444</v>
      </c>
      <c r="E15" s="36">
        <v>245</v>
      </c>
      <c r="F15" s="35">
        <f t="shared" si="1"/>
        <v>0.46810218001872406</v>
      </c>
      <c r="G15" s="35">
        <f t="shared" si="2"/>
        <v>3.8135593220338819</v>
      </c>
    </row>
    <row r="16" spans="1:7" s="98" customFormat="1" x14ac:dyDescent="0.25">
      <c r="A16" s="54"/>
      <c r="B16" s="57">
        <v>2011</v>
      </c>
      <c r="C16" s="89">
        <v>53224</v>
      </c>
      <c r="D16" s="90">
        <f t="shared" si="0"/>
        <v>1.6908997114962006</v>
      </c>
      <c r="E16" s="89">
        <v>242</v>
      </c>
      <c r="F16" s="55">
        <f t="shared" si="1"/>
        <v>0.45468209830151812</v>
      </c>
      <c r="G16" s="55">
        <f t="shared" si="2"/>
        <v>-1.2244897959183731</v>
      </c>
    </row>
    <row r="17" spans="1:7" x14ac:dyDescent="0.25">
      <c r="B17" s="38">
        <v>2012</v>
      </c>
      <c r="C17" s="36">
        <v>54439</v>
      </c>
      <c r="D17" s="37">
        <f t="shared" si="0"/>
        <v>2.2828047497369681</v>
      </c>
      <c r="E17" s="36">
        <v>245</v>
      </c>
      <c r="F17" s="35">
        <f t="shared" si="1"/>
        <v>0.45004500450045004</v>
      </c>
      <c r="G17" s="35">
        <f t="shared" si="2"/>
        <v>1.239669421487605</v>
      </c>
    </row>
    <row r="18" spans="1:7" s="98" customFormat="1" x14ac:dyDescent="0.25">
      <c r="A18" s="54"/>
      <c r="B18" s="57">
        <v>2013</v>
      </c>
      <c r="C18" s="89">
        <v>59294</v>
      </c>
      <c r="D18" s="90">
        <f t="shared" si="0"/>
        <v>8.9182387626517681</v>
      </c>
      <c r="E18" s="89">
        <v>302</v>
      </c>
      <c r="F18" s="55">
        <f t="shared" si="1"/>
        <v>0.50932640739366541</v>
      </c>
      <c r="G18" s="55">
        <f t="shared" si="2"/>
        <v>23.265306122448976</v>
      </c>
    </row>
    <row r="19" spans="1:7" s="98" customFormat="1" x14ac:dyDescent="0.25">
      <c r="A19" s="54"/>
      <c r="B19" s="38">
        <v>2014</v>
      </c>
      <c r="C19" s="36">
        <v>67401</v>
      </c>
      <c r="D19" s="37">
        <f t="shared" si="0"/>
        <v>13.672546969339223</v>
      </c>
      <c r="E19" s="141">
        <v>308</v>
      </c>
      <c r="F19" s="35">
        <f t="shared" si="1"/>
        <v>0.45696651384994286</v>
      </c>
      <c r="G19" s="35">
        <f t="shared" si="2"/>
        <v>1.9867549668874318</v>
      </c>
    </row>
    <row r="20" spans="1:7" x14ac:dyDescent="0.25">
      <c r="B20" s="34">
        <v>2015</v>
      </c>
      <c r="C20" s="32">
        <v>76888</v>
      </c>
      <c r="D20" s="33">
        <f t="shared" si="0"/>
        <v>14.075458821085746</v>
      </c>
      <c r="E20" s="58">
        <v>426</v>
      </c>
      <c r="F20" s="31">
        <f t="shared" si="1"/>
        <v>0.55405264800749143</v>
      </c>
      <c r="G20" s="31">
        <f t="shared" si="2"/>
        <v>38.311688311688329</v>
      </c>
    </row>
    <row r="21" spans="1:7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81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/>
  <dimension ref="A1:Z241"/>
  <sheetViews>
    <sheetView showGridLines="0" topLeftCell="A19" workbookViewId="0">
      <selection activeCell="F19" sqref="F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146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400016</v>
      </c>
      <c r="D7" s="37" t="s">
        <v>4</v>
      </c>
      <c r="E7" s="36">
        <v>590</v>
      </c>
      <c r="F7" s="35">
        <f t="shared" ref="F7" si="0">E7/C7*100</f>
        <v>0.14749410023599058</v>
      </c>
      <c r="G7" s="35" t="s">
        <v>4</v>
      </c>
    </row>
    <row r="8" spans="1: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612629</v>
      </c>
      <c r="D11" s="37" t="s">
        <v>4</v>
      </c>
      <c r="E11" s="36">
        <v>1520</v>
      </c>
      <c r="F11" s="35">
        <f t="shared" ref="F11" si="1">E11/C11*100</f>
        <v>0.24811101008930364</v>
      </c>
      <c r="G11" s="35" t="s">
        <v>4</v>
      </c>
    </row>
    <row r="12" spans="1:7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x14ac:dyDescent="0.25">
      <c r="B16" s="57">
        <v>2011</v>
      </c>
      <c r="C16" s="89">
        <v>766770</v>
      </c>
      <c r="D16" s="90" t="s">
        <v>4</v>
      </c>
      <c r="E16" s="89">
        <v>2246</v>
      </c>
      <c r="F16" s="55">
        <f t="shared" ref="F16" si="2">E16/C16*100</f>
        <v>0.29291704161612997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</row>
    <row r="18" spans="1:7" x14ac:dyDescent="0.25">
      <c r="B18" s="57">
        <v>2013</v>
      </c>
      <c r="C18" s="32" t="s">
        <v>4</v>
      </c>
      <c r="D18" s="90" t="s">
        <v>4</v>
      </c>
      <c r="E18" s="89">
        <v>2033</v>
      </c>
      <c r="F18" s="55" t="s">
        <v>4</v>
      </c>
      <c r="G18" s="55" t="s">
        <v>4</v>
      </c>
    </row>
    <row r="19" spans="1:7" x14ac:dyDescent="0.25">
      <c r="B19" s="38">
        <v>2014</v>
      </c>
      <c r="C19" s="36" t="s">
        <v>4</v>
      </c>
      <c r="D19" s="37" t="s">
        <v>4</v>
      </c>
      <c r="E19" s="141" t="s">
        <v>4</v>
      </c>
      <c r="F19" s="35" t="s">
        <v>4</v>
      </c>
      <c r="G19" s="35" t="s">
        <v>4</v>
      </c>
    </row>
    <row r="20" spans="1:7" x14ac:dyDescent="0.25">
      <c r="B20" s="34">
        <v>2015</v>
      </c>
      <c r="C20" s="32" t="s">
        <v>4</v>
      </c>
      <c r="D20" s="33" t="s">
        <v>4</v>
      </c>
      <c r="E20" s="58" t="s">
        <v>4</v>
      </c>
      <c r="F20" s="31" t="s">
        <v>4</v>
      </c>
      <c r="G20" s="31" t="s">
        <v>4</v>
      </c>
    </row>
    <row r="21" spans="1:7" x14ac:dyDescent="0.25">
      <c r="B21" s="146">
        <v>2016</v>
      </c>
      <c r="C21" s="147">
        <v>810406</v>
      </c>
      <c r="D21" s="148" t="s">
        <v>4</v>
      </c>
      <c r="E21" s="147">
        <v>3866</v>
      </c>
      <c r="F21" s="149">
        <f t="shared" ref="F21" si="3">E21/C21*100</f>
        <v>0.47704483925341129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18" t="s">
        <v>95</v>
      </c>
      <c r="C23" s="205"/>
      <c r="D23" s="205"/>
      <c r="E23" s="205"/>
      <c r="F23" s="205"/>
      <c r="G23" s="205"/>
    </row>
    <row r="24" spans="1:7" s="98" customFormat="1" x14ac:dyDescent="0.25">
      <c r="A24" s="96" t="s">
        <v>6</v>
      </c>
      <c r="B24" s="196" t="s">
        <v>82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04"/>
      <c r="D25" s="204"/>
      <c r="E25" s="204"/>
      <c r="F25" s="204"/>
      <c r="G25" s="204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8">
    <mergeCell ref="B25:G25"/>
    <mergeCell ref="B26:G26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/>
  <dimension ref="A1:W11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3" width="8.7109375" style="98"/>
  </cols>
  <sheetData>
    <row r="1" spans="1:1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ht="30" customHeight="1" thickBot="1" x14ac:dyDescent="0.3">
      <c r="A2" s="95"/>
      <c r="B2" s="185" t="s">
        <v>147</v>
      </c>
      <c r="C2" s="185"/>
      <c r="D2" s="185"/>
      <c r="E2" s="186"/>
      <c r="F2" s="186"/>
      <c r="G2" s="186"/>
    </row>
    <row r="3" spans="1:11" s="95" customFormat="1" ht="30" customHeight="1" x14ac:dyDescent="0.25">
      <c r="B3" s="187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188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1143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x14ac:dyDescent="0.25">
      <c r="B6" s="85">
        <v>2001</v>
      </c>
      <c r="C6" s="86">
        <v>2443</v>
      </c>
      <c r="D6" s="87">
        <f t="shared" ref="D6:D20" si="0">(C6/C5*100)-100</f>
        <v>113.73578302712158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>
        <v>2817</v>
      </c>
      <c r="D7" s="37">
        <f t="shared" si="0"/>
        <v>15.309046254604979</v>
      </c>
      <c r="E7" s="36" t="s">
        <v>4</v>
      </c>
      <c r="F7" s="35" t="s">
        <v>4</v>
      </c>
      <c r="G7" s="35" t="s">
        <v>4</v>
      </c>
    </row>
    <row r="8" spans="1:11" x14ac:dyDescent="0.25">
      <c r="B8" s="57">
        <v>2003</v>
      </c>
      <c r="C8" s="89">
        <v>3993</v>
      </c>
      <c r="D8" s="90">
        <f t="shared" si="0"/>
        <v>41.746538871139506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>
        <v>3784</v>
      </c>
      <c r="D9" s="37">
        <f t="shared" si="0"/>
        <v>-5.2341597796143162</v>
      </c>
      <c r="E9" s="36" t="s">
        <v>4</v>
      </c>
      <c r="F9" s="35" t="s">
        <v>4</v>
      </c>
      <c r="G9" s="35" t="s">
        <v>4</v>
      </c>
    </row>
    <row r="10" spans="1:11" x14ac:dyDescent="0.25">
      <c r="B10" s="57">
        <v>2005</v>
      </c>
      <c r="C10" s="89">
        <v>4079</v>
      </c>
      <c r="D10" s="90">
        <f t="shared" si="0"/>
        <v>7.7959830866807636</v>
      </c>
      <c r="E10" s="89">
        <v>1</v>
      </c>
      <c r="F10" s="55">
        <f t="shared" ref="F10:F20" si="1">E10/C10*100</f>
        <v>2.4515812699190977E-2</v>
      </c>
      <c r="G10" s="55" t="s">
        <v>4</v>
      </c>
    </row>
    <row r="11" spans="1:11" x14ac:dyDescent="0.25">
      <c r="B11" s="38">
        <v>2006</v>
      </c>
      <c r="C11" s="36">
        <v>5763</v>
      </c>
      <c r="D11" s="37">
        <f t="shared" si="0"/>
        <v>41.284628585437588</v>
      </c>
      <c r="E11" s="36">
        <v>3</v>
      </c>
      <c r="F11" s="35">
        <f t="shared" si="1"/>
        <v>5.2056220718375845E-2</v>
      </c>
      <c r="G11" s="35">
        <f t="shared" ref="G11:G20" si="2">(E11/E10*100)-100</f>
        <v>200</v>
      </c>
    </row>
    <row r="12" spans="1:11" x14ac:dyDescent="0.25">
      <c r="B12" s="57">
        <v>2007</v>
      </c>
      <c r="C12" s="89">
        <v>6656</v>
      </c>
      <c r="D12" s="90">
        <f t="shared" si="0"/>
        <v>15.495401700503209</v>
      </c>
      <c r="E12" s="89">
        <v>3</v>
      </c>
      <c r="F12" s="55">
        <f t="shared" si="1"/>
        <v>4.5072115384615384E-2</v>
      </c>
      <c r="G12" s="55">
        <f t="shared" si="2"/>
        <v>0</v>
      </c>
    </row>
    <row r="13" spans="1:11" x14ac:dyDescent="0.25">
      <c r="B13" s="38">
        <v>2008</v>
      </c>
      <c r="C13" s="36">
        <v>4350</v>
      </c>
      <c r="D13" s="37">
        <f t="shared" si="0"/>
        <v>-34.645432692307693</v>
      </c>
      <c r="E13" s="36">
        <v>1</v>
      </c>
      <c r="F13" s="35">
        <f t="shared" si="1"/>
        <v>2.2988505747126436E-2</v>
      </c>
      <c r="G13" s="35">
        <f t="shared" si="2"/>
        <v>-66.666666666666671</v>
      </c>
    </row>
    <row r="14" spans="1:11" x14ac:dyDescent="0.25">
      <c r="B14" s="57">
        <v>2009</v>
      </c>
      <c r="C14" s="89">
        <v>4594</v>
      </c>
      <c r="D14" s="90">
        <f t="shared" si="0"/>
        <v>5.6091954022988517</v>
      </c>
      <c r="E14" s="89">
        <v>2</v>
      </c>
      <c r="F14" s="55">
        <f t="shared" si="1"/>
        <v>4.3535045711797997E-2</v>
      </c>
      <c r="G14" s="55">
        <f t="shared" si="2"/>
        <v>100</v>
      </c>
    </row>
    <row r="15" spans="1:11" x14ac:dyDescent="0.25">
      <c r="B15" s="38">
        <v>2010</v>
      </c>
      <c r="C15" s="36">
        <v>6387</v>
      </c>
      <c r="D15" s="37">
        <f t="shared" si="0"/>
        <v>39.029168480626907</v>
      </c>
      <c r="E15" s="36">
        <v>2</v>
      </c>
      <c r="F15" s="35">
        <f t="shared" si="1"/>
        <v>3.1313605761703459E-2</v>
      </c>
      <c r="G15" s="35">
        <f t="shared" si="2"/>
        <v>0</v>
      </c>
    </row>
    <row r="16" spans="1:11" x14ac:dyDescent="0.25">
      <c r="B16" s="57">
        <v>2011</v>
      </c>
      <c r="C16" s="89">
        <v>10749</v>
      </c>
      <c r="D16" s="90">
        <f t="shared" si="0"/>
        <v>68.294974166275267</v>
      </c>
      <c r="E16" s="89">
        <v>1</v>
      </c>
      <c r="F16" s="55">
        <f t="shared" si="1"/>
        <v>9.3031909945111169E-3</v>
      </c>
      <c r="G16" s="55">
        <f t="shared" si="2"/>
        <v>-50</v>
      </c>
    </row>
    <row r="17" spans="1:7" x14ac:dyDescent="0.25">
      <c r="B17" s="38">
        <v>2012</v>
      </c>
      <c r="C17" s="36">
        <v>25039</v>
      </c>
      <c r="D17" s="37">
        <f t="shared" si="0"/>
        <v>132.94259931156387</v>
      </c>
      <c r="E17" s="36">
        <v>9</v>
      </c>
      <c r="F17" s="35">
        <f t="shared" si="1"/>
        <v>3.5943927473141901E-2</v>
      </c>
      <c r="G17" s="35">
        <f t="shared" si="2"/>
        <v>800</v>
      </c>
    </row>
    <row r="18" spans="1:7" x14ac:dyDescent="0.25">
      <c r="B18" s="57">
        <v>2013</v>
      </c>
      <c r="C18" s="89">
        <v>24263</v>
      </c>
      <c r="D18" s="90">
        <f t="shared" si="0"/>
        <v>-3.0991653021286822</v>
      </c>
      <c r="E18" s="89">
        <v>13</v>
      </c>
      <c r="F18" s="55">
        <f t="shared" si="1"/>
        <v>5.3579524378683595E-2</v>
      </c>
      <c r="G18" s="55">
        <f t="shared" si="2"/>
        <v>44.444444444444429</v>
      </c>
    </row>
    <row r="19" spans="1:7" x14ac:dyDescent="0.25">
      <c r="B19" s="38">
        <v>2014</v>
      </c>
      <c r="C19" s="36">
        <v>21104</v>
      </c>
      <c r="D19" s="37">
        <f t="shared" si="0"/>
        <v>-13.019824424020115</v>
      </c>
      <c r="E19" s="141">
        <v>4</v>
      </c>
      <c r="F19" s="35">
        <f t="shared" si="1"/>
        <v>1.8953752843062926E-2</v>
      </c>
      <c r="G19" s="35">
        <f t="shared" si="2"/>
        <v>-69.230769230769226</v>
      </c>
    </row>
    <row r="20" spans="1:7" x14ac:dyDescent="0.25">
      <c r="B20" s="34">
        <v>2015</v>
      </c>
      <c r="C20" s="32">
        <v>13565</v>
      </c>
      <c r="D20" s="33">
        <f t="shared" si="0"/>
        <v>-35.723085670962845</v>
      </c>
      <c r="E20" s="58">
        <v>11</v>
      </c>
      <c r="F20" s="31">
        <f t="shared" si="1"/>
        <v>8.1091043125691112E-2</v>
      </c>
      <c r="G20" s="31">
        <f t="shared" si="2"/>
        <v>175</v>
      </c>
    </row>
    <row r="21" spans="1:7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196" t="s">
        <v>90</v>
      </c>
      <c r="C23" s="205"/>
      <c r="D23" s="205"/>
      <c r="E23" s="205"/>
      <c r="F23" s="205"/>
      <c r="G23" s="205"/>
    </row>
    <row r="24" spans="1:7" s="98" customFormat="1" ht="30" customHeight="1" x14ac:dyDescent="0.25">
      <c r="A24" s="96" t="s">
        <v>6</v>
      </c>
      <c r="B24" s="196" t="s">
        <v>106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192557</v>
      </c>
      <c r="D5" s="41" t="s">
        <v>4</v>
      </c>
      <c r="E5" s="40">
        <v>328</v>
      </c>
      <c r="F5" s="39">
        <f t="shared" ref="F5" si="0">E5/C5*100</f>
        <v>0.17033917229703413</v>
      </c>
      <c r="G5" s="39" t="s">
        <v>4</v>
      </c>
    </row>
    <row r="6" spans="1:13" ht="15" customHeight="1" x14ac:dyDescent="0.25">
      <c r="B6" s="85">
        <v>2001</v>
      </c>
      <c r="C6" s="86">
        <v>172836</v>
      </c>
      <c r="D6" s="87">
        <f t="shared" ref="D6:D20" si="1">(C6/C5*100)-100</f>
        <v>-10.241642734359175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>
        <v>161914</v>
      </c>
      <c r="D7" s="37">
        <f t="shared" si="1"/>
        <v>-6.3192853340739248</v>
      </c>
      <c r="E7" s="36">
        <v>297</v>
      </c>
      <c r="F7" s="35">
        <f t="shared" ref="F7:F18" si="2">E7/C7*100</f>
        <v>0.18343071013006906</v>
      </c>
      <c r="G7" s="35" t="s">
        <v>4</v>
      </c>
    </row>
    <row r="8" spans="1:13" ht="15" customHeight="1" x14ac:dyDescent="0.25">
      <c r="B8" s="57">
        <v>2003</v>
      </c>
      <c r="C8" s="89">
        <v>470491</v>
      </c>
      <c r="D8" s="90">
        <f t="shared" si="1"/>
        <v>190.58080215423001</v>
      </c>
      <c r="E8" s="89">
        <v>376</v>
      </c>
      <c r="F8" s="55">
        <f t="shared" si="2"/>
        <v>7.9916512749446861E-2</v>
      </c>
      <c r="G8" s="55">
        <f t="shared" ref="G8:G18" si="3">(E8/E7*100)-100</f>
        <v>26.599326599326602</v>
      </c>
    </row>
    <row r="9" spans="1:13" ht="15" customHeight="1" x14ac:dyDescent="0.25">
      <c r="B9" s="38">
        <v>2004</v>
      </c>
      <c r="C9" s="36">
        <v>444566</v>
      </c>
      <c r="D9" s="37">
        <f t="shared" si="1"/>
        <v>-5.5102010452909838</v>
      </c>
      <c r="E9" s="36">
        <v>330</v>
      </c>
      <c r="F9" s="35">
        <f t="shared" si="2"/>
        <v>7.4229698177548445E-2</v>
      </c>
      <c r="G9" s="35">
        <f t="shared" si="3"/>
        <v>-12.2340425531915</v>
      </c>
    </row>
    <row r="10" spans="1:13" ht="15" customHeight="1" x14ac:dyDescent="0.25">
      <c r="B10" s="57">
        <v>2005</v>
      </c>
      <c r="C10" s="89">
        <v>325673</v>
      </c>
      <c r="D10" s="90">
        <f t="shared" ref="D10" si="4">(C10/C9*100)-100</f>
        <v>-26.743610622494757</v>
      </c>
      <c r="E10" s="89">
        <v>382</v>
      </c>
      <c r="F10" s="55">
        <f t="shared" si="2"/>
        <v>0.11729556948227209</v>
      </c>
      <c r="G10" s="55">
        <f t="shared" si="3"/>
        <v>15.757575757575751</v>
      </c>
    </row>
    <row r="11" spans="1:13" ht="15" customHeight="1" x14ac:dyDescent="0.25">
      <c r="B11" s="38">
        <v>2006</v>
      </c>
      <c r="C11" s="36">
        <v>297640</v>
      </c>
      <c r="D11" s="37">
        <f t="shared" si="1"/>
        <v>-8.6077138725040214</v>
      </c>
      <c r="E11" s="36">
        <v>366</v>
      </c>
      <c r="F11" s="35">
        <f t="shared" si="2"/>
        <v>0.12296734309904583</v>
      </c>
      <c r="G11" s="35">
        <f t="shared" si="3"/>
        <v>-4.1884816753926799</v>
      </c>
    </row>
    <row r="12" spans="1:13" ht="15" customHeight="1" x14ac:dyDescent="0.25">
      <c r="B12" s="57">
        <v>2007</v>
      </c>
      <c r="C12" s="89">
        <v>558019</v>
      </c>
      <c r="D12" s="90">
        <f t="shared" si="1"/>
        <v>87.481185324553167</v>
      </c>
      <c r="E12" s="89">
        <v>594</v>
      </c>
      <c r="F12" s="55">
        <f t="shared" si="2"/>
        <v>0.10644798833014646</v>
      </c>
      <c r="G12" s="55">
        <f t="shared" si="3"/>
        <v>62.295081967213122</v>
      </c>
    </row>
    <row r="13" spans="1:13" ht="15" customHeight="1" x14ac:dyDescent="0.25">
      <c r="B13" s="38">
        <v>2008</v>
      </c>
      <c r="C13" s="36">
        <v>534712</v>
      </c>
      <c r="D13" s="37">
        <f t="shared" si="1"/>
        <v>-4.1767395017015474</v>
      </c>
      <c r="E13" s="36">
        <v>503</v>
      </c>
      <c r="F13" s="35">
        <f t="shared" si="2"/>
        <v>9.4069330779933874E-2</v>
      </c>
      <c r="G13" s="35">
        <f t="shared" si="3"/>
        <v>-15.319865319865329</v>
      </c>
    </row>
    <row r="14" spans="1:13" ht="15" customHeight="1" x14ac:dyDescent="0.25">
      <c r="B14" s="57">
        <v>2009</v>
      </c>
      <c r="C14" s="89">
        <v>442940</v>
      </c>
      <c r="D14" s="90">
        <f t="shared" si="1"/>
        <v>-17.162883945002179</v>
      </c>
      <c r="E14" s="89">
        <v>516</v>
      </c>
      <c r="F14" s="55">
        <f t="shared" si="2"/>
        <v>0.11649433331828239</v>
      </c>
      <c r="G14" s="55">
        <f t="shared" si="3"/>
        <v>2.5844930417494965</v>
      </c>
    </row>
    <row r="15" spans="1:13" ht="15" customHeight="1" x14ac:dyDescent="0.25">
      <c r="B15" s="38">
        <v>2010</v>
      </c>
      <c r="C15" s="36">
        <v>458856</v>
      </c>
      <c r="D15" s="37">
        <f t="shared" si="1"/>
        <v>3.5932631959181691</v>
      </c>
      <c r="E15" s="36">
        <v>420</v>
      </c>
      <c r="F15" s="35">
        <f t="shared" si="2"/>
        <v>9.1531983890370844E-2</v>
      </c>
      <c r="G15" s="35">
        <f t="shared" si="3"/>
        <v>-18.604651162790702</v>
      </c>
    </row>
    <row r="16" spans="1:13" ht="15" customHeight="1" x14ac:dyDescent="0.25">
      <c r="B16" s="57">
        <v>2011</v>
      </c>
      <c r="C16" s="89">
        <v>385793</v>
      </c>
      <c r="D16" s="90">
        <f t="shared" si="1"/>
        <v>-15.922860330909913</v>
      </c>
      <c r="E16" s="89">
        <v>452</v>
      </c>
      <c r="F16" s="55">
        <f t="shared" si="2"/>
        <v>0.11716127560634848</v>
      </c>
      <c r="G16" s="55">
        <f t="shared" si="3"/>
        <v>7.6190476190476204</v>
      </c>
      <c r="J16"/>
      <c r="L16"/>
      <c r="M16"/>
    </row>
    <row r="17" spans="1:13" ht="15" customHeight="1" x14ac:dyDescent="0.25">
      <c r="B17" s="38">
        <v>2012</v>
      </c>
      <c r="C17" s="36">
        <v>350772</v>
      </c>
      <c r="D17" s="37">
        <f t="shared" si="1"/>
        <v>-9.0776660022343663</v>
      </c>
      <c r="E17" s="36">
        <v>446</v>
      </c>
      <c r="F17" s="35">
        <f t="shared" si="2"/>
        <v>0.127148119006078</v>
      </c>
      <c r="G17" s="35">
        <f t="shared" si="3"/>
        <v>-1.3274336283185875</v>
      </c>
      <c r="J17"/>
      <c r="L17"/>
      <c r="M17"/>
    </row>
    <row r="18" spans="1:13" ht="15" customHeight="1" x14ac:dyDescent="0.25">
      <c r="B18" s="57">
        <v>2013</v>
      </c>
      <c r="C18" s="89">
        <v>307454</v>
      </c>
      <c r="D18" s="90">
        <f t="shared" si="1"/>
        <v>-12.349332329832492</v>
      </c>
      <c r="E18" s="89">
        <v>374</v>
      </c>
      <c r="F18" s="55">
        <f t="shared" si="2"/>
        <v>0.12164421344331183</v>
      </c>
      <c r="G18" s="55">
        <f t="shared" si="3"/>
        <v>-16.143497757847541</v>
      </c>
      <c r="J18"/>
      <c r="L18"/>
      <c r="M18"/>
    </row>
    <row r="19" spans="1:13" ht="15" customHeight="1" x14ac:dyDescent="0.25">
      <c r="B19" s="38">
        <v>2014</v>
      </c>
      <c r="C19" s="36">
        <v>277631</v>
      </c>
      <c r="D19" s="37">
        <f t="shared" si="1"/>
        <v>-9.6999876404275085</v>
      </c>
      <c r="E19" s="36">
        <v>376</v>
      </c>
      <c r="F19" s="35">
        <f t="shared" ref="F19:F20" si="5">E19/C19*100</f>
        <v>0.13543156203738055</v>
      </c>
      <c r="G19" s="35">
        <f t="shared" ref="G19:G20" si="6">(E19/E18*100)-100</f>
        <v>0.53475935828876686</v>
      </c>
      <c r="J19"/>
      <c r="L19"/>
      <c r="M19"/>
    </row>
    <row r="20" spans="1:13" ht="15" customHeight="1" x14ac:dyDescent="0.25">
      <c r="B20" s="34">
        <v>2015</v>
      </c>
      <c r="C20" s="32">
        <v>280078</v>
      </c>
      <c r="D20" s="33">
        <f t="shared" si="1"/>
        <v>0.8813857242166705</v>
      </c>
      <c r="E20" s="32">
        <v>354</v>
      </c>
      <c r="F20" s="31">
        <f t="shared" si="5"/>
        <v>0.12639336184919914</v>
      </c>
      <c r="G20" s="31">
        <f t="shared" si="6"/>
        <v>-5.8510638297872219</v>
      </c>
      <c r="I20" s="50"/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I21" s="50"/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42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186688</v>
      </c>
      <c r="D5" s="41" t="s">
        <v>4</v>
      </c>
      <c r="E5" s="40">
        <v>229</v>
      </c>
      <c r="F5" s="39">
        <f t="shared" ref="F5:F21" si="0">E5/C5*100</f>
        <v>0.12266455262255742</v>
      </c>
      <c r="G5" s="39" t="s">
        <v>4</v>
      </c>
    </row>
    <row r="6" spans="1:13" ht="15" customHeight="1" x14ac:dyDescent="0.25">
      <c r="B6" s="85">
        <v>2001</v>
      </c>
      <c r="C6" s="86">
        <v>178098</v>
      </c>
      <c r="D6" s="87">
        <f t="shared" ref="D6:D20" si="1">(C6/C5*100)-100</f>
        <v>-4.6012598560164548</v>
      </c>
      <c r="E6" s="86">
        <v>290</v>
      </c>
      <c r="F6" s="88">
        <f t="shared" si="0"/>
        <v>0.16283169940145314</v>
      </c>
      <c r="G6" s="88">
        <f t="shared" ref="G6:G20" si="2">(E6/E5*100)-100</f>
        <v>26.637554585152841</v>
      </c>
    </row>
    <row r="7" spans="1:13" ht="15" customHeight="1" x14ac:dyDescent="0.25">
      <c r="B7" s="38">
        <v>2002</v>
      </c>
      <c r="C7" s="36">
        <v>154547</v>
      </c>
      <c r="D7" s="37">
        <f t="shared" si="1"/>
        <v>-13.223618457253878</v>
      </c>
      <c r="E7" s="36">
        <v>243</v>
      </c>
      <c r="F7" s="35">
        <f t="shared" si="0"/>
        <v>0.15723372178042924</v>
      </c>
      <c r="G7" s="35">
        <f t="shared" si="2"/>
        <v>-16.206896551724142</v>
      </c>
    </row>
    <row r="8" spans="1:13" ht="15" customHeight="1" x14ac:dyDescent="0.25">
      <c r="B8" s="57">
        <v>2003</v>
      </c>
      <c r="C8" s="89">
        <v>140731</v>
      </c>
      <c r="D8" s="90">
        <f t="shared" si="1"/>
        <v>-8.9396753091292567</v>
      </c>
      <c r="E8" s="89">
        <v>308</v>
      </c>
      <c r="F8" s="55">
        <f t="shared" si="0"/>
        <v>0.21885725248879068</v>
      </c>
      <c r="G8" s="55">
        <f t="shared" si="2"/>
        <v>26.748971193415642</v>
      </c>
    </row>
    <row r="9" spans="1:13" ht="15" customHeight="1" x14ac:dyDescent="0.25">
      <c r="B9" s="38">
        <v>2004</v>
      </c>
      <c r="C9" s="36">
        <v>127153</v>
      </c>
      <c r="D9" s="37">
        <f t="shared" si="1"/>
        <v>-9.6481940723792263</v>
      </c>
      <c r="E9" s="36">
        <v>293</v>
      </c>
      <c r="F9" s="35">
        <f t="shared" si="0"/>
        <v>0.23043105550006687</v>
      </c>
      <c r="G9" s="35">
        <f t="shared" si="2"/>
        <v>-4.8701298701298725</v>
      </c>
    </row>
    <row r="10" spans="1:13" ht="15" customHeight="1" x14ac:dyDescent="0.25">
      <c r="B10" s="57">
        <v>2005</v>
      </c>
      <c r="C10" s="89">
        <v>117241</v>
      </c>
      <c r="D10" s="90">
        <f t="shared" si="1"/>
        <v>-7.7953331812855424</v>
      </c>
      <c r="E10" s="89">
        <v>313</v>
      </c>
      <c r="F10" s="55">
        <f t="shared" si="0"/>
        <v>0.26697145196646227</v>
      </c>
      <c r="G10" s="55">
        <f t="shared" si="2"/>
        <v>6.8259385665528924</v>
      </c>
    </row>
    <row r="11" spans="1:13" ht="15" customHeight="1" x14ac:dyDescent="0.25">
      <c r="B11" s="38">
        <v>2006</v>
      </c>
      <c r="C11" s="36">
        <v>124566</v>
      </c>
      <c r="D11" s="37">
        <f t="shared" si="1"/>
        <v>6.2478143311640082</v>
      </c>
      <c r="E11" s="36">
        <v>327</v>
      </c>
      <c r="F11" s="35">
        <f t="shared" si="0"/>
        <v>0.26251143971870333</v>
      </c>
      <c r="G11" s="35">
        <f t="shared" si="2"/>
        <v>4.4728434504792176</v>
      </c>
    </row>
    <row r="12" spans="1:13" ht="15" customHeight="1" x14ac:dyDescent="0.25">
      <c r="B12" s="57">
        <v>2007</v>
      </c>
      <c r="C12" s="89">
        <v>113030</v>
      </c>
      <c r="D12" s="90">
        <f t="shared" si="1"/>
        <v>-9.2609540324004911</v>
      </c>
      <c r="E12" s="89">
        <v>237</v>
      </c>
      <c r="F12" s="55">
        <f t="shared" si="0"/>
        <v>0.20967884632398481</v>
      </c>
      <c r="G12" s="55">
        <f t="shared" si="2"/>
        <v>-27.522935779816521</v>
      </c>
    </row>
    <row r="13" spans="1:13" ht="15" customHeight="1" x14ac:dyDescent="0.25">
      <c r="B13" s="38">
        <v>2008</v>
      </c>
      <c r="C13" s="36">
        <v>94470</v>
      </c>
      <c r="D13" s="37">
        <f t="shared" si="1"/>
        <v>-16.420419357692651</v>
      </c>
      <c r="E13" s="36">
        <v>297</v>
      </c>
      <c r="F13" s="35">
        <f t="shared" si="0"/>
        <v>0.31438551921244839</v>
      </c>
      <c r="G13" s="35">
        <f t="shared" si="2"/>
        <v>25.316455696202539</v>
      </c>
    </row>
    <row r="14" spans="1:13" ht="15" customHeight="1" x14ac:dyDescent="0.25">
      <c r="B14" s="57">
        <v>2009</v>
      </c>
      <c r="C14" s="89">
        <v>96122</v>
      </c>
      <c r="D14" s="90">
        <f t="shared" si="1"/>
        <v>1.7487032920503935</v>
      </c>
      <c r="E14" s="89">
        <v>277</v>
      </c>
      <c r="F14" s="55">
        <f t="shared" si="0"/>
        <v>0.28817544370695575</v>
      </c>
      <c r="G14" s="55">
        <f t="shared" si="2"/>
        <v>-6.7340067340067407</v>
      </c>
    </row>
    <row r="15" spans="1:13" ht="15" customHeight="1" x14ac:dyDescent="0.25">
      <c r="B15" s="38">
        <v>2010</v>
      </c>
      <c r="C15" s="36">
        <v>101570</v>
      </c>
      <c r="D15" s="37">
        <f t="shared" si="1"/>
        <v>5.667797174424166</v>
      </c>
      <c r="E15" s="36">
        <v>259</v>
      </c>
      <c r="F15" s="35">
        <f t="shared" si="0"/>
        <v>0.25499655410062022</v>
      </c>
      <c r="G15" s="35">
        <f t="shared" si="2"/>
        <v>-6.4981949458483825</v>
      </c>
    </row>
    <row r="16" spans="1:13" ht="15" customHeight="1" x14ac:dyDescent="0.25">
      <c r="B16" s="57">
        <v>2011</v>
      </c>
      <c r="C16" s="89">
        <v>106897</v>
      </c>
      <c r="D16" s="90">
        <f t="shared" si="1"/>
        <v>5.2446588559614185</v>
      </c>
      <c r="E16" s="89">
        <v>376</v>
      </c>
      <c r="F16" s="55">
        <f t="shared" si="0"/>
        <v>0.35174046044323043</v>
      </c>
      <c r="G16" s="55">
        <f t="shared" si="2"/>
        <v>45.173745173745175</v>
      </c>
      <c r="J16"/>
      <c r="L16"/>
      <c r="M16"/>
    </row>
    <row r="17" spans="1:13" ht="15" customHeight="1" x14ac:dyDescent="0.25">
      <c r="B17" s="38">
        <v>2012</v>
      </c>
      <c r="C17" s="36">
        <v>112348</v>
      </c>
      <c r="D17" s="37">
        <f t="shared" si="1"/>
        <v>5.0993011964788622</v>
      </c>
      <c r="E17" s="36">
        <v>444</v>
      </c>
      <c r="F17" s="35">
        <f t="shared" si="0"/>
        <v>0.39520062662441702</v>
      </c>
      <c r="G17" s="35">
        <f t="shared" si="2"/>
        <v>18.085106382978736</v>
      </c>
      <c r="J17"/>
      <c r="L17"/>
      <c r="M17"/>
    </row>
    <row r="18" spans="1:13" ht="15" customHeight="1" x14ac:dyDescent="0.25">
      <c r="B18" s="57">
        <v>2013</v>
      </c>
      <c r="C18" s="89">
        <v>112353</v>
      </c>
      <c r="D18" s="90">
        <f t="shared" si="1"/>
        <v>4.450457507033434E-3</v>
      </c>
      <c r="E18" s="89">
        <v>510</v>
      </c>
      <c r="F18" s="55">
        <f t="shared" si="0"/>
        <v>0.45392646391284613</v>
      </c>
      <c r="G18" s="55">
        <f t="shared" si="2"/>
        <v>14.86486486486487</v>
      </c>
      <c r="J18"/>
      <c r="L18"/>
      <c r="M18"/>
    </row>
    <row r="19" spans="1:13" ht="15" customHeight="1" x14ac:dyDescent="0.25">
      <c r="B19" s="38">
        <v>2014</v>
      </c>
      <c r="C19" s="36">
        <v>108422</v>
      </c>
      <c r="D19" s="37">
        <f t="shared" si="1"/>
        <v>-3.4987939796890259</v>
      </c>
      <c r="E19" s="36">
        <v>578</v>
      </c>
      <c r="F19" s="35">
        <f t="shared" si="0"/>
        <v>0.53310213794248396</v>
      </c>
      <c r="G19" s="35">
        <f t="shared" si="2"/>
        <v>13.333333333333329</v>
      </c>
      <c r="J19"/>
      <c r="L19"/>
      <c r="M19"/>
    </row>
    <row r="20" spans="1:13" ht="15" customHeight="1" x14ac:dyDescent="0.25">
      <c r="B20" s="34">
        <v>2015</v>
      </c>
      <c r="C20" s="32">
        <v>107181</v>
      </c>
      <c r="D20" s="33">
        <f t="shared" si="1"/>
        <v>-1.1446016491118058</v>
      </c>
      <c r="E20" s="32">
        <v>698</v>
      </c>
      <c r="F20" s="31">
        <f t="shared" si="0"/>
        <v>0.65123482706823044</v>
      </c>
      <c r="G20" s="31">
        <f t="shared" si="2"/>
        <v>20.761245674740493</v>
      </c>
      <c r="J20"/>
      <c r="L20"/>
      <c r="M20"/>
    </row>
    <row r="21" spans="1:13" ht="15" customHeight="1" x14ac:dyDescent="0.25">
      <c r="B21" s="146">
        <v>2016</v>
      </c>
      <c r="C21" s="147">
        <v>110383</v>
      </c>
      <c r="D21" s="148">
        <f>(C21/C20*100)-100</f>
        <v>2.9874697940866355</v>
      </c>
      <c r="E21" s="147">
        <v>756</v>
      </c>
      <c r="F21" s="149">
        <f t="shared" si="0"/>
        <v>0.68488807153275411</v>
      </c>
      <c r="G21" s="149">
        <f>(E21/E20*100)-100</f>
        <v>8.3094555873925628</v>
      </c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246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/>
  <dimension ref="A1:M26"/>
  <sheetViews>
    <sheetView showGridLines="0" topLeftCell="A4" workbookViewId="0">
      <selection activeCell="G20" sqref="G20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  <c r="H9" s="51"/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  <c r="H10" s="48"/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5813773</v>
      </c>
      <c r="D13" s="37" t="s">
        <v>4</v>
      </c>
      <c r="E13" s="36">
        <v>7093</v>
      </c>
      <c r="F13" s="35">
        <f>E13/C13*100</f>
        <v>0.12200338747316072</v>
      </c>
      <c r="G13" s="35" t="s">
        <v>4</v>
      </c>
    </row>
    <row r="14" spans="1:13" ht="15" customHeight="1" x14ac:dyDescent="0.25">
      <c r="B14" s="57">
        <v>2009</v>
      </c>
      <c r="C14" s="89">
        <v>5787893</v>
      </c>
      <c r="D14" s="90">
        <f t="shared" ref="D14:D20" si="0">(C14/C13*100)-100</f>
        <v>-0.44514981923097707</v>
      </c>
      <c r="E14" s="89">
        <v>7080</v>
      </c>
      <c r="F14" s="55">
        <f t="shared" ref="F14:F16" si="1">E14/C14*100</f>
        <v>0.12232430696282739</v>
      </c>
      <c r="G14" s="55">
        <f>(E14/E13*100)-100</f>
        <v>-0.18327928944029281</v>
      </c>
    </row>
    <row r="15" spans="1:13" ht="15" customHeight="1" x14ac:dyDescent="0.25">
      <c r="B15" s="38">
        <v>2010</v>
      </c>
      <c r="C15" s="36">
        <v>5759022</v>
      </c>
      <c r="D15" s="37">
        <f t="shared" si="0"/>
        <v>-0.49881709976324373</v>
      </c>
      <c r="E15" s="36">
        <v>7055</v>
      </c>
      <c r="F15" s="35">
        <f t="shared" si="1"/>
        <v>0.12250343895196093</v>
      </c>
      <c r="G15" s="35">
        <f t="shared" ref="G15:G16" si="2">(E15/E14*100)-100</f>
        <v>-0.35310734463276106</v>
      </c>
    </row>
    <row r="16" spans="1:13" ht="15" customHeight="1" x14ac:dyDescent="0.25">
      <c r="B16" s="57">
        <v>2011</v>
      </c>
      <c r="C16" s="89">
        <v>5715065</v>
      </c>
      <c r="D16" s="90">
        <f t="shared" si="0"/>
        <v>-0.76327195832904238</v>
      </c>
      <c r="E16" s="89">
        <v>7013</v>
      </c>
      <c r="F16" s="55">
        <f t="shared" si="1"/>
        <v>0.12271076531937958</v>
      </c>
      <c r="G16" s="55">
        <f t="shared" si="2"/>
        <v>-0.59532246633592933</v>
      </c>
      <c r="J16"/>
      <c r="L16"/>
      <c r="M16"/>
    </row>
    <row r="17" spans="1:13" ht="15" customHeight="1" x14ac:dyDescent="0.25">
      <c r="B17" s="38">
        <v>2012</v>
      </c>
      <c r="C17" s="36">
        <v>5695883</v>
      </c>
      <c r="D17" s="37">
        <f t="shared" si="0"/>
        <v>-0.33563922720038875</v>
      </c>
      <c r="E17" s="36">
        <v>7023</v>
      </c>
      <c r="F17" s="35">
        <f>E17/C17*100</f>
        <v>0.12329958322528746</v>
      </c>
      <c r="G17" s="35">
        <f>(E17/E16*100)-100</f>
        <v>0.14259232853272863</v>
      </c>
      <c r="J17"/>
      <c r="L17"/>
      <c r="M17"/>
    </row>
    <row r="18" spans="1:13" ht="15" customHeight="1" x14ac:dyDescent="0.25">
      <c r="B18" s="57">
        <v>2013</v>
      </c>
      <c r="C18" s="89">
        <v>5737213</v>
      </c>
      <c r="D18" s="33">
        <f t="shared" si="0"/>
        <v>0.72561181470898362</v>
      </c>
      <c r="E18" s="32">
        <v>6308</v>
      </c>
      <c r="F18" s="31">
        <f t="shared" ref="F18:F20" si="3">E18/C18*100</f>
        <v>0.1099488549579735</v>
      </c>
      <c r="G18" s="31">
        <f t="shared" ref="G18:G20" si="4">(E18/E17*100)-100</f>
        <v>-10.180834401253023</v>
      </c>
      <c r="J18"/>
      <c r="L18"/>
      <c r="M18"/>
    </row>
    <row r="19" spans="1:13" ht="15" customHeight="1" x14ac:dyDescent="0.25">
      <c r="B19" s="38">
        <v>2014</v>
      </c>
      <c r="C19" s="36">
        <v>5805328</v>
      </c>
      <c r="D19" s="37">
        <f t="shared" si="0"/>
        <v>1.1872489307961871</v>
      </c>
      <c r="E19" s="36">
        <v>6224</v>
      </c>
      <c r="F19" s="35">
        <f t="shared" si="3"/>
        <v>0.10721185779683767</v>
      </c>
      <c r="G19" s="35">
        <f t="shared" si="4"/>
        <v>-1.3316423589093205</v>
      </c>
      <c r="J19"/>
      <c r="L19"/>
      <c r="M19"/>
    </row>
    <row r="20" spans="1:13" ht="15" customHeight="1" x14ac:dyDescent="0.25">
      <c r="B20" s="34">
        <v>2015</v>
      </c>
      <c r="C20" s="32">
        <v>5907452</v>
      </c>
      <c r="D20" s="33">
        <f t="shared" si="0"/>
        <v>1.7591426358683009</v>
      </c>
      <c r="E20" s="32">
        <v>6305</v>
      </c>
      <c r="F20" s="31">
        <f t="shared" si="3"/>
        <v>0.1067296018655759</v>
      </c>
      <c r="G20" s="31">
        <f t="shared" si="4"/>
        <v>1.3014138817480756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30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>
        <v>13406</v>
      </c>
      <c r="D8" s="90" t="s">
        <v>4</v>
      </c>
      <c r="E8" s="89">
        <v>24</v>
      </c>
      <c r="F8" s="55">
        <f>E8/C8*100</f>
        <v>0.17902431746978964</v>
      </c>
      <c r="G8" s="55" t="s">
        <v>4</v>
      </c>
    </row>
    <row r="9" spans="1:13" ht="15" customHeight="1" x14ac:dyDescent="0.25">
      <c r="B9" s="38">
        <v>2004</v>
      </c>
      <c r="C9" s="36">
        <v>19140</v>
      </c>
      <c r="D9" s="37">
        <f t="shared" ref="D9:D20" si="0">(C9/C8*100)-100</f>
        <v>42.771893182157243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28659</v>
      </c>
      <c r="D10" s="90">
        <f t="shared" si="0"/>
        <v>49.733542319749233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35266</v>
      </c>
      <c r="D11" s="37">
        <f t="shared" si="0"/>
        <v>23.053839980459884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>
        <v>45485</v>
      </c>
      <c r="D12" s="90">
        <f t="shared" si="0"/>
        <v>28.976918278228311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53696</v>
      </c>
      <c r="D13" s="37">
        <f t="shared" si="0"/>
        <v>18.052105089589958</v>
      </c>
      <c r="E13" s="36">
        <v>59</v>
      </c>
      <c r="F13" s="35">
        <f t="shared" ref="F13:F20" si="1">E13/C13*100</f>
        <v>0.10987783075089393</v>
      </c>
      <c r="G13" s="35" t="s">
        <v>4</v>
      </c>
      <c r="I13" s="48"/>
    </row>
    <row r="14" spans="1:13" ht="15" customHeight="1" x14ac:dyDescent="0.25">
      <c r="B14" s="57">
        <v>2009</v>
      </c>
      <c r="C14" s="89">
        <v>59369</v>
      </c>
      <c r="D14" s="90">
        <f t="shared" si="0"/>
        <v>10.565032777115619</v>
      </c>
      <c r="E14" s="89">
        <v>44</v>
      </c>
      <c r="F14" s="55">
        <f t="shared" si="1"/>
        <v>7.4112752446563013E-2</v>
      </c>
      <c r="G14" s="55">
        <f t="shared" ref="G14:G20" si="2">(E14/E13*100)-100</f>
        <v>-25.423728813559322</v>
      </c>
    </row>
    <row r="15" spans="1:13" ht="15" customHeight="1" x14ac:dyDescent="0.25">
      <c r="B15" s="38">
        <v>2010</v>
      </c>
      <c r="C15" s="36">
        <v>65938</v>
      </c>
      <c r="D15" s="37">
        <f t="shared" si="0"/>
        <v>11.064697064124388</v>
      </c>
      <c r="E15" s="36">
        <v>44</v>
      </c>
      <c r="F15" s="35">
        <f t="shared" si="1"/>
        <v>6.6729351815341689E-2</v>
      </c>
      <c r="G15" s="35">
        <f t="shared" si="2"/>
        <v>0</v>
      </c>
    </row>
    <row r="16" spans="1:13" ht="15" customHeight="1" x14ac:dyDescent="0.25">
      <c r="B16" s="57">
        <v>2011</v>
      </c>
      <c r="C16" s="89">
        <v>56153</v>
      </c>
      <c r="D16" s="90">
        <f t="shared" si="0"/>
        <v>-14.83969789802542</v>
      </c>
      <c r="E16" s="89">
        <v>37</v>
      </c>
      <c r="F16" s="55">
        <f t="shared" si="1"/>
        <v>6.5891403843071614E-2</v>
      </c>
      <c r="G16" s="55">
        <f t="shared" si="2"/>
        <v>-15.909090909090907</v>
      </c>
      <c r="J16"/>
      <c r="L16"/>
      <c r="M16"/>
    </row>
    <row r="17" spans="1:13" ht="15" customHeight="1" x14ac:dyDescent="0.25">
      <c r="B17" s="38">
        <v>2012</v>
      </c>
      <c r="C17" s="36">
        <v>65383</v>
      </c>
      <c r="D17" s="37">
        <f t="shared" si="0"/>
        <v>16.437233985717597</v>
      </c>
      <c r="E17" s="36">
        <v>20</v>
      </c>
      <c r="F17" s="35">
        <f t="shared" si="1"/>
        <v>3.0588991022131137E-2</v>
      </c>
      <c r="G17" s="35">
        <f t="shared" si="2"/>
        <v>-45.945945945945944</v>
      </c>
      <c r="J17"/>
      <c r="L17"/>
      <c r="M17"/>
    </row>
    <row r="18" spans="1:13" ht="15" customHeight="1" x14ac:dyDescent="0.25">
      <c r="B18" s="57">
        <v>2013</v>
      </c>
      <c r="C18" s="89">
        <v>100712</v>
      </c>
      <c r="D18" s="90">
        <f t="shared" si="0"/>
        <v>54.033923191043556</v>
      </c>
      <c r="E18" s="89">
        <v>34</v>
      </c>
      <c r="F18" s="55">
        <f t="shared" si="1"/>
        <v>3.3759631424259272E-2</v>
      </c>
      <c r="G18" s="55">
        <f t="shared" si="2"/>
        <v>70</v>
      </c>
      <c r="J18"/>
      <c r="L18"/>
      <c r="M18"/>
    </row>
    <row r="19" spans="1:13" ht="15" customHeight="1" x14ac:dyDescent="0.25">
      <c r="B19" s="38">
        <v>2014</v>
      </c>
      <c r="C19" s="36">
        <v>129887</v>
      </c>
      <c r="D19" s="37">
        <f t="shared" si="0"/>
        <v>28.96874255302248</v>
      </c>
      <c r="E19" s="36">
        <v>33</v>
      </c>
      <c r="F19" s="35">
        <f t="shared" si="1"/>
        <v>2.5406699669712901E-2</v>
      </c>
      <c r="G19" s="35">
        <f t="shared" si="2"/>
        <v>-2.941176470588232</v>
      </c>
      <c r="J19"/>
      <c r="L19"/>
      <c r="M19"/>
    </row>
    <row r="20" spans="1:13" ht="15" customHeight="1" x14ac:dyDescent="0.25">
      <c r="B20" s="34">
        <v>2015</v>
      </c>
      <c r="C20" s="32">
        <v>178035</v>
      </c>
      <c r="D20" s="33">
        <f t="shared" si="0"/>
        <v>37.069144718101114</v>
      </c>
      <c r="E20" s="32">
        <v>36</v>
      </c>
      <c r="F20" s="31">
        <f t="shared" si="1"/>
        <v>2.0220743112309376E-2</v>
      </c>
      <c r="G20" s="31">
        <f t="shared" si="2"/>
        <v>9.0909090909090793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42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11765</v>
      </c>
      <c r="D5" s="41" t="s">
        <v>4</v>
      </c>
      <c r="E5" s="40">
        <v>2193</v>
      </c>
      <c r="F5" s="39">
        <f t="shared" ref="F5:F18" si="0">E5/C5*100</f>
        <v>18.64003399915002</v>
      </c>
      <c r="G5" s="39" t="s">
        <v>4</v>
      </c>
    </row>
    <row r="6" spans="1:13" ht="15" customHeight="1" x14ac:dyDescent="0.25">
      <c r="B6" s="85">
        <v>2001</v>
      </c>
      <c r="C6" s="86">
        <v>12135</v>
      </c>
      <c r="D6" s="87">
        <f t="shared" ref="D6:D20" si="1">(C6/C5*100)-100</f>
        <v>3.1449213769655842</v>
      </c>
      <c r="E6" s="86">
        <v>2293</v>
      </c>
      <c r="F6" s="88">
        <f t="shared" si="0"/>
        <v>18.895756077461886</v>
      </c>
      <c r="G6" s="88">
        <f t="shared" ref="G6:G20" si="2">(E6/E5*100)-100</f>
        <v>4.5599635202918449</v>
      </c>
    </row>
    <row r="7" spans="1:13" ht="15" customHeight="1" x14ac:dyDescent="0.25">
      <c r="B7" s="38">
        <v>2002</v>
      </c>
      <c r="C7" s="36">
        <v>12101</v>
      </c>
      <c r="D7" s="37">
        <f t="shared" si="1"/>
        <v>-0.28018129377832679</v>
      </c>
      <c r="E7" s="36">
        <v>2767</v>
      </c>
      <c r="F7" s="35">
        <f t="shared" si="0"/>
        <v>22.865878852987358</v>
      </c>
      <c r="G7" s="35">
        <f t="shared" si="2"/>
        <v>20.671609245529865</v>
      </c>
    </row>
    <row r="8" spans="1:13" ht="15" customHeight="1" x14ac:dyDescent="0.25">
      <c r="B8" s="57">
        <v>2003</v>
      </c>
      <c r="C8" s="89">
        <v>13158</v>
      </c>
      <c r="D8" s="90">
        <f t="shared" si="1"/>
        <v>8.7348153045202963</v>
      </c>
      <c r="E8" s="89">
        <v>3857</v>
      </c>
      <c r="F8" s="55">
        <f t="shared" si="0"/>
        <v>29.312965496276028</v>
      </c>
      <c r="G8" s="55">
        <f t="shared" si="2"/>
        <v>39.392844235634243</v>
      </c>
    </row>
    <row r="9" spans="1:13" ht="15" customHeight="1" x14ac:dyDescent="0.25">
      <c r="B9" s="38">
        <v>2004</v>
      </c>
      <c r="C9" s="36">
        <v>12872</v>
      </c>
      <c r="D9" s="37">
        <f t="shared" si="1"/>
        <v>-2.1735826113391141</v>
      </c>
      <c r="E9" s="36">
        <v>3542</v>
      </c>
      <c r="F9" s="35">
        <f t="shared" si="0"/>
        <v>27.517091361093847</v>
      </c>
      <c r="G9" s="35">
        <f t="shared" si="2"/>
        <v>-8.166969147005446</v>
      </c>
    </row>
    <row r="10" spans="1:13" ht="15" customHeight="1" x14ac:dyDescent="0.25">
      <c r="B10" s="57">
        <v>2005</v>
      </c>
      <c r="C10" s="89">
        <v>14397</v>
      </c>
      <c r="D10" s="90">
        <f t="shared" si="1"/>
        <v>11.847420758234932</v>
      </c>
      <c r="E10" s="89">
        <v>3761</v>
      </c>
      <c r="F10" s="55">
        <f t="shared" si="0"/>
        <v>26.123497950962005</v>
      </c>
      <c r="G10" s="55">
        <f t="shared" si="2"/>
        <v>6.1829474872953085</v>
      </c>
    </row>
    <row r="11" spans="1:13" ht="15" customHeight="1" x14ac:dyDescent="0.25">
      <c r="B11" s="38">
        <v>2006</v>
      </c>
      <c r="C11" s="36">
        <v>14352</v>
      </c>
      <c r="D11" s="37">
        <f t="shared" si="1"/>
        <v>-0.31256511773285922</v>
      </c>
      <c r="E11" s="36">
        <v>3796</v>
      </c>
      <c r="F11" s="35">
        <f t="shared" si="0"/>
        <v>26.44927536231884</v>
      </c>
      <c r="G11" s="35">
        <f t="shared" si="2"/>
        <v>0.93060356288221158</v>
      </c>
    </row>
    <row r="12" spans="1:13" ht="15" customHeight="1" x14ac:dyDescent="0.25">
      <c r="B12" s="57">
        <v>2007</v>
      </c>
      <c r="C12" s="89">
        <v>16675</v>
      </c>
      <c r="D12" s="90">
        <f t="shared" si="1"/>
        <v>16.185897435897445</v>
      </c>
      <c r="E12" s="89">
        <v>4385</v>
      </c>
      <c r="F12" s="55">
        <f t="shared" si="0"/>
        <v>26.296851574212894</v>
      </c>
      <c r="G12" s="55">
        <f t="shared" si="2"/>
        <v>15.516332982086411</v>
      </c>
    </row>
    <row r="13" spans="1:13" ht="15" customHeight="1" x14ac:dyDescent="0.25">
      <c r="B13" s="38">
        <v>2008</v>
      </c>
      <c r="C13" s="36">
        <v>17758</v>
      </c>
      <c r="D13" s="37">
        <f t="shared" si="1"/>
        <v>6.494752623688143</v>
      </c>
      <c r="E13" s="36">
        <v>4531</v>
      </c>
      <c r="F13" s="35">
        <f t="shared" si="0"/>
        <v>25.515260727559408</v>
      </c>
      <c r="G13" s="35">
        <f t="shared" si="2"/>
        <v>3.3295324971493727</v>
      </c>
    </row>
    <row r="14" spans="1:13" ht="15" customHeight="1" x14ac:dyDescent="0.25">
      <c r="B14" s="57">
        <v>2009</v>
      </c>
      <c r="C14" s="89">
        <v>15751</v>
      </c>
      <c r="D14" s="90">
        <f t="shared" si="1"/>
        <v>-11.301948417614597</v>
      </c>
      <c r="E14" s="89">
        <v>3844</v>
      </c>
      <c r="F14" s="55">
        <f t="shared" si="0"/>
        <v>24.404799695257445</v>
      </c>
      <c r="G14" s="55">
        <f t="shared" si="2"/>
        <v>-15.162215846391518</v>
      </c>
    </row>
    <row r="15" spans="1:13" ht="15" customHeight="1" x14ac:dyDescent="0.25">
      <c r="B15" s="38">
        <v>2010</v>
      </c>
      <c r="C15" s="36">
        <v>16962</v>
      </c>
      <c r="D15" s="37">
        <f t="shared" si="1"/>
        <v>7.6884007364611762</v>
      </c>
      <c r="E15" s="36">
        <v>3845</v>
      </c>
      <c r="F15" s="35">
        <f t="shared" si="0"/>
        <v>22.668317415399127</v>
      </c>
      <c r="G15" s="35">
        <f t="shared" si="2"/>
        <v>2.60145681581605E-2</v>
      </c>
    </row>
    <row r="16" spans="1:13" ht="15" customHeight="1" x14ac:dyDescent="0.25">
      <c r="B16" s="57">
        <v>2011</v>
      </c>
      <c r="C16" s="89">
        <v>20268</v>
      </c>
      <c r="D16" s="90">
        <f t="shared" si="1"/>
        <v>19.490626105412105</v>
      </c>
      <c r="E16" s="89">
        <v>4977</v>
      </c>
      <c r="F16" s="55">
        <f t="shared" si="0"/>
        <v>24.555950266429839</v>
      </c>
      <c r="G16" s="55">
        <f t="shared" si="2"/>
        <v>29.440832249674912</v>
      </c>
      <c r="J16"/>
      <c r="L16"/>
      <c r="M16"/>
    </row>
    <row r="17" spans="1:13" ht="15" customHeight="1" x14ac:dyDescent="0.25">
      <c r="B17" s="38">
        <v>2012</v>
      </c>
      <c r="C17" s="36">
        <v>20478</v>
      </c>
      <c r="D17" s="37">
        <f t="shared" si="1"/>
        <v>1.0361160449970441</v>
      </c>
      <c r="E17" s="36">
        <v>5193</v>
      </c>
      <c r="F17" s="35">
        <f t="shared" si="0"/>
        <v>25.358921769704075</v>
      </c>
      <c r="G17" s="35">
        <f t="shared" si="2"/>
        <v>4.3399638336347266</v>
      </c>
      <c r="J17"/>
      <c r="L17"/>
      <c r="M17"/>
    </row>
    <row r="18" spans="1:13" ht="15" customHeight="1" x14ac:dyDescent="0.25">
      <c r="B18" s="57">
        <v>2013</v>
      </c>
      <c r="C18" s="89">
        <v>21098</v>
      </c>
      <c r="D18" s="90">
        <f t="shared" si="1"/>
        <v>3.0276394179119137</v>
      </c>
      <c r="E18" s="89">
        <v>4590</v>
      </c>
      <c r="F18" s="55">
        <f t="shared" si="0"/>
        <v>21.755616646127596</v>
      </c>
      <c r="G18" s="55">
        <f t="shared" si="2"/>
        <v>-11.611785095320627</v>
      </c>
      <c r="J18"/>
      <c r="L18"/>
      <c r="M18"/>
    </row>
    <row r="19" spans="1:13" ht="15" customHeight="1" x14ac:dyDescent="0.25">
      <c r="B19" s="38">
        <v>2014</v>
      </c>
      <c r="C19" s="36">
        <v>22332</v>
      </c>
      <c r="D19" s="37">
        <f t="shared" si="1"/>
        <v>5.8488956299175214</v>
      </c>
      <c r="E19" s="36">
        <v>3832</v>
      </c>
      <c r="F19" s="35">
        <f t="shared" ref="F19:F21" si="3">E19/C19*100</f>
        <v>17.159233387067886</v>
      </c>
      <c r="G19" s="35">
        <f t="shared" si="2"/>
        <v>-16.514161220043576</v>
      </c>
      <c r="J19"/>
      <c r="L19"/>
      <c r="M19"/>
    </row>
    <row r="20" spans="1:13" ht="15" customHeight="1" x14ac:dyDescent="0.25">
      <c r="B20" s="34">
        <v>2015</v>
      </c>
      <c r="C20" s="32">
        <v>23803</v>
      </c>
      <c r="D20" s="33">
        <f t="shared" si="1"/>
        <v>6.5869604155472103</v>
      </c>
      <c r="E20" s="32">
        <v>3525</v>
      </c>
      <c r="F20" s="31">
        <f t="shared" si="3"/>
        <v>14.809057681804816</v>
      </c>
      <c r="G20" s="31">
        <f t="shared" si="2"/>
        <v>-8.0114822546972846</v>
      </c>
      <c r="J20"/>
      <c r="L20"/>
      <c r="M20"/>
    </row>
    <row r="21" spans="1:13" ht="15" customHeight="1" x14ac:dyDescent="0.25">
      <c r="B21" s="146">
        <v>2016</v>
      </c>
      <c r="C21" s="147">
        <v>22888</v>
      </c>
      <c r="D21" s="148">
        <f>(C21/C20*100)-100</f>
        <v>-3.8440532705961488</v>
      </c>
      <c r="E21" s="147">
        <v>3355</v>
      </c>
      <c r="F21" s="149">
        <f t="shared" si="3"/>
        <v>14.658336246067808</v>
      </c>
      <c r="G21" s="149">
        <f>(E21/E20*100)-100</f>
        <v>-4.8226950354609954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151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/>
  <dimension ref="A1:M26"/>
  <sheetViews>
    <sheetView showGridLines="0" topLeftCell="A19" workbookViewId="0">
      <selection activeCell="F34" sqref="F34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144844</v>
      </c>
      <c r="D6" s="87" t="s">
        <v>4</v>
      </c>
      <c r="E6" s="86">
        <v>41690</v>
      </c>
      <c r="F6" s="88">
        <f>E6/C6*100</f>
        <v>28.78269034271354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205162</v>
      </c>
      <c r="D16" s="90" t="s">
        <v>4</v>
      </c>
      <c r="E16" s="89">
        <v>60897</v>
      </c>
      <c r="F16" s="55">
        <f>E16/C16*100</f>
        <v>29.6823973250407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221" t="s">
        <v>43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684</v>
      </c>
      <c r="D5" s="41" t="s">
        <v>4</v>
      </c>
      <c r="E5" s="40">
        <v>150</v>
      </c>
      <c r="F5" s="39">
        <f t="shared" ref="F5:F18" si="0">E5/C5*100</f>
        <v>21.929824561403507</v>
      </c>
      <c r="G5" s="39" t="s">
        <v>4</v>
      </c>
    </row>
    <row r="6" spans="1:13" ht="15" customHeight="1" x14ac:dyDescent="0.25">
      <c r="B6" s="81">
        <v>2001</v>
      </c>
      <c r="C6" s="82">
        <v>474</v>
      </c>
      <c r="D6" s="83">
        <f t="shared" ref="D6:D20" si="1">(C6/C5*100)-100</f>
        <v>-30.701754385964904</v>
      </c>
      <c r="E6" s="82">
        <v>94</v>
      </c>
      <c r="F6" s="84">
        <f t="shared" si="0"/>
        <v>19.831223628691983</v>
      </c>
      <c r="G6" s="84">
        <f t="shared" ref="G6:G20" si="2">(E6/E5*100)-100</f>
        <v>-37.333333333333329</v>
      </c>
    </row>
    <row r="7" spans="1:13" ht="15" customHeight="1" x14ac:dyDescent="0.25">
      <c r="B7" s="38">
        <v>2002</v>
      </c>
      <c r="C7" s="36">
        <v>826</v>
      </c>
      <c r="D7" s="37">
        <f t="shared" si="1"/>
        <v>74.261603375527443</v>
      </c>
      <c r="E7" s="36">
        <v>157</v>
      </c>
      <c r="F7" s="35">
        <f t="shared" si="0"/>
        <v>19.00726392251816</v>
      </c>
      <c r="G7" s="35">
        <f t="shared" si="2"/>
        <v>67.021276595744695</v>
      </c>
    </row>
    <row r="8" spans="1:13" ht="15" customHeight="1" x14ac:dyDescent="0.25">
      <c r="B8" s="34">
        <v>2003</v>
      </c>
      <c r="C8" s="32">
        <v>721</v>
      </c>
      <c r="D8" s="33">
        <f t="shared" si="1"/>
        <v>-12.711864406779654</v>
      </c>
      <c r="E8" s="32">
        <v>132</v>
      </c>
      <c r="F8" s="31">
        <f t="shared" si="0"/>
        <v>18.307905686546462</v>
      </c>
      <c r="G8" s="31">
        <f t="shared" si="2"/>
        <v>-15.923566878980893</v>
      </c>
    </row>
    <row r="9" spans="1:13" ht="15" customHeight="1" x14ac:dyDescent="0.25">
      <c r="B9" s="38">
        <v>2004</v>
      </c>
      <c r="C9" s="36">
        <v>848</v>
      </c>
      <c r="D9" s="37">
        <f t="shared" si="1"/>
        <v>17.614424410540906</v>
      </c>
      <c r="E9" s="36">
        <v>195</v>
      </c>
      <c r="F9" s="35">
        <f t="shared" si="0"/>
        <v>22.995283018867923</v>
      </c>
      <c r="G9" s="35">
        <f t="shared" si="2"/>
        <v>47.72727272727272</v>
      </c>
    </row>
    <row r="10" spans="1:13" ht="15" customHeight="1" x14ac:dyDescent="0.25">
      <c r="B10" s="34">
        <v>2005</v>
      </c>
      <c r="C10" s="32">
        <v>995</v>
      </c>
      <c r="D10" s="33">
        <f t="shared" si="1"/>
        <v>17.334905660377359</v>
      </c>
      <c r="E10" s="32">
        <v>273</v>
      </c>
      <c r="F10" s="31">
        <f t="shared" si="0"/>
        <v>27.437185929648241</v>
      </c>
      <c r="G10" s="31">
        <f t="shared" si="2"/>
        <v>40</v>
      </c>
    </row>
    <row r="11" spans="1:13" ht="15" customHeight="1" x14ac:dyDescent="0.25">
      <c r="B11" s="38">
        <v>2006</v>
      </c>
      <c r="C11" s="36">
        <v>1084</v>
      </c>
      <c r="D11" s="37">
        <f t="shared" si="1"/>
        <v>8.9447236180904497</v>
      </c>
      <c r="E11" s="36">
        <v>330</v>
      </c>
      <c r="F11" s="35">
        <f t="shared" si="0"/>
        <v>30.44280442804428</v>
      </c>
      <c r="G11" s="35">
        <f t="shared" si="2"/>
        <v>20.879120879120876</v>
      </c>
    </row>
    <row r="12" spans="1:13" ht="15" customHeight="1" x14ac:dyDescent="0.25">
      <c r="B12" s="34">
        <v>2007</v>
      </c>
      <c r="C12" s="32">
        <v>1311</v>
      </c>
      <c r="D12" s="33">
        <f t="shared" si="1"/>
        <v>20.9409594095941</v>
      </c>
      <c r="E12" s="32">
        <v>383</v>
      </c>
      <c r="F12" s="31">
        <f t="shared" si="0"/>
        <v>29.214340198321892</v>
      </c>
      <c r="G12" s="31">
        <f t="shared" si="2"/>
        <v>16.060606060606062</v>
      </c>
    </row>
    <row r="13" spans="1:13" ht="15" customHeight="1" x14ac:dyDescent="0.25">
      <c r="B13" s="38">
        <v>2008</v>
      </c>
      <c r="C13" s="36">
        <v>1129</v>
      </c>
      <c r="D13" s="37">
        <f t="shared" si="1"/>
        <v>-13.882532418001531</v>
      </c>
      <c r="E13" s="36">
        <v>245</v>
      </c>
      <c r="F13" s="35">
        <f t="shared" si="0"/>
        <v>21.70062001771479</v>
      </c>
      <c r="G13" s="35">
        <f t="shared" si="2"/>
        <v>-36.031331592689298</v>
      </c>
    </row>
    <row r="14" spans="1:13" ht="15" customHeight="1" x14ac:dyDescent="0.25">
      <c r="B14" s="34">
        <v>2009</v>
      </c>
      <c r="C14" s="32">
        <v>4022</v>
      </c>
      <c r="D14" s="33">
        <f t="shared" si="1"/>
        <v>256.24446412754651</v>
      </c>
      <c r="E14" s="32">
        <v>1242</v>
      </c>
      <c r="F14" s="31">
        <f t="shared" si="0"/>
        <v>30.880159124813527</v>
      </c>
      <c r="G14" s="31">
        <f t="shared" si="2"/>
        <v>406.9387755102041</v>
      </c>
    </row>
    <row r="15" spans="1:13" ht="15" customHeight="1" x14ac:dyDescent="0.25">
      <c r="B15" s="38">
        <v>2010</v>
      </c>
      <c r="C15" s="36">
        <v>4311</v>
      </c>
      <c r="D15" s="37">
        <f t="shared" si="1"/>
        <v>7.1854798607657813</v>
      </c>
      <c r="E15" s="36">
        <v>1351</v>
      </c>
      <c r="F15" s="35">
        <f t="shared" si="0"/>
        <v>31.338436557643242</v>
      </c>
      <c r="G15" s="35">
        <f t="shared" si="2"/>
        <v>8.7761674718196332</v>
      </c>
    </row>
    <row r="16" spans="1:13" ht="15" customHeight="1" x14ac:dyDescent="0.25">
      <c r="B16" s="34">
        <v>2011</v>
      </c>
      <c r="C16" s="32">
        <v>3405</v>
      </c>
      <c r="D16" s="33">
        <f t="shared" si="1"/>
        <v>-21.016005567153798</v>
      </c>
      <c r="E16" s="32">
        <v>1085</v>
      </c>
      <c r="F16" s="31">
        <f t="shared" si="0"/>
        <v>31.864904552129218</v>
      </c>
      <c r="G16" s="31">
        <f t="shared" si="2"/>
        <v>-19.689119170984455</v>
      </c>
      <c r="J16"/>
      <c r="L16"/>
      <c r="M16"/>
    </row>
    <row r="17" spans="1:13" ht="15" customHeight="1" x14ac:dyDescent="0.25">
      <c r="B17" s="38">
        <v>2012</v>
      </c>
      <c r="C17" s="36">
        <v>4680</v>
      </c>
      <c r="D17" s="37">
        <f t="shared" si="1"/>
        <v>37.444933920704841</v>
      </c>
      <c r="E17" s="36">
        <v>1155</v>
      </c>
      <c r="F17" s="35">
        <f t="shared" si="0"/>
        <v>24.679487179487182</v>
      </c>
      <c r="G17" s="35">
        <f t="shared" si="2"/>
        <v>6.4516129032257936</v>
      </c>
      <c r="J17"/>
      <c r="L17"/>
      <c r="M17"/>
    </row>
    <row r="18" spans="1:13" ht="15" customHeight="1" x14ac:dyDescent="0.25">
      <c r="B18" s="34">
        <v>2013</v>
      </c>
      <c r="C18" s="32">
        <v>4412</v>
      </c>
      <c r="D18" s="33">
        <f t="shared" si="1"/>
        <v>-5.7264957264957275</v>
      </c>
      <c r="E18" s="32">
        <v>982</v>
      </c>
      <c r="F18" s="31">
        <f t="shared" si="0"/>
        <v>22.257479601087944</v>
      </c>
      <c r="G18" s="31">
        <f t="shared" si="2"/>
        <v>-14.978354978354986</v>
      </c>
      <c r="J18"/>
      <c r="L18"/>
      <c r="M18"/>
    </row>
    <row r="19" spans="1:13" ht="15" customHeight="1" x14ac:dyDescent="0.25">
      <c r="B19" s="38">
        <v>2014</v>
      </c>
      <c r="C19" s="36">
        <v>4991</v>
      </c>
      <c r="D19" s="37">
        <f t="shared" si="1"/>
        <v>13.123300090661829</v>
      </c>
      <c r="E19" s="36">
        <v>1211</v>
      </c>
      <c r="F19" s="35">
        <f t="shared" ref="F19:F21" si="3">E19/C19*100</f>
        <v>24.263674614305749</v>
      </c>
      <c r="G19" s="35">
        <f t="shared" si="2"/>
        <v>23.319755600814673</v>
      </c>
      <c r="J19"/>
      <c r="L19"/>
      <c r="M19"/>
    </row>
    <row r="20" spans="1:13" ht="15" customHeight="1" x14ac:dyDescent="0.25">
      <c r="B20" s="34">
        <v>2015</v>
      </c>
      <c r="C20" s="32">
        <v>5306</v>
      </c>
      <c r="D20" s="33">
        <f t="shared" si="1"/>
        <v>6.3113604488078465</v>
      </c>
      <c r="E20" s="32">
        <v>1168</v>
      </c>
      <c r="F20" s="31">
        <f t="shared" si="3"/>
        <v>22.012815680361854</v>
      </c>
      <c r="G20" s="31">
        <f t="shared" si="2"/>
        <v>-3.550784475639972</v>
      </c>
      <c r="J20"/>
      <c r="L20"/>
      <c r="M20"/>
    </row>
    <row r="21" spans="1:13" ht="15" customHeight="1" x14ac:dyDescent="0.25">
      <c r="B21" s="146">
        <v>2016</v>
      </c>
      <c r="C21" s="147">
        <v>7141</v>
      </c>
      <c r="D21" s="148">
        <f>(C21/C20*100)-100</f>
        <v>34.583490388239738</v>
      </c>
      <c r="E21" s="147">
        <v>1089</v>
      </c>
      <c r="F21" s="149">
        <f t="shared" si="3"/>
        <v>15.249964990897633</v>
      </c>
      <c r="G21" s="149">
        <f>(E21/E20*100)-100</f>
        <v>-6.7636986301369859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5</v>
      </c>
      <c r="B23" s="223" t="s">
        <v>13</v>
      </c>
      <c r="C23" s="179"/>
      <c r="D23" s="179"/>
      <c r="E23" s="179"/>
      <c r="F23" s="179"/>
      <c r="G23" s="179"/>
    </row>
    <row r="24" spans="1:13" ht="30" customHeight="1" x14ac:dyDescent="0.25">
      <c r="A24" s="23" t="s">
        <v>6</v>
      </c>
      <c r="B24" s="195" t="s">
        <v>44</v>
      </c>
      <c r="C24" s="179"/>
      <c r="D24" s="179"/>
      <c r="E24" s="179"/>
      <c r="F24" s="179"/>
      <c r="G24" s="179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/>
  <dimension ref="A1:AA25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7" width="8.7109375" style="54"/>
  </cols>
  <sheetData>
    <row r="1" spans="1:27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7" ht="30" customHeight="1" thickBot="1" x14ac:dyDescent="0.3">
      <c r="A2" s="95"/>
      <c r="B2" s="197" t="s">
        <v>155</v>
      </c>
      <c r="C2" s="197"/>
      <c r="D2" s="197"/>
      <c r="E2" s="198"/>
      <c r="F2" s="198"/>
      <c r="G2" s="198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ht="30" customHeight="1" x14ac:dyDescent="0.25">
      <c r="A3" s="95"/>
      <c r="B3" s="209" t="s">
        <v>7</v>
      </c>
      <c r="C3" s="211" t="s">
        <v>18</v>
      </c>
      <c r="D3" s="212"/>
      <c r="E3" s="213" t="s">
        <v>19</v>
      </c>
      <c r="F3" s="214"/>
      <c r="G3" s="214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7" ht="45" customHeight="1" x14ac:dyDescent="0.25">
      <c r="A4" s="95"/>
      <c r="B4" s="210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108" t="s">
        <v>4</v>
      </c>
      <c r="I5" s="106"/>
    </row>
    <row r="6" spans="1:2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106"/>
    </row>
    <row r="7" spans="1:2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27" x14ac:dyDescent="0.25">
      <c r="B12" s="57">
        <v>2007</v>
      </c>
      <c r="C12" s="89">
        <v>6115</v>
      </c>
      <c r="D12" s="90" t="s">
        <v>4</v>
      </c>
      <c r="E12" s="89">
        <v>146</v>
      </c>
      <c r="F12" s="55">
        <f t="shared" ref="F12:F18" si="0">E12/C12*100</f>
        <v>2.3875715453802124</v>
      </c>
      <c r="G12" s="55" t="s">
        <v>4</v>
      </c>
    </row>
    <row r="13" spans="1:27" x14ac:dyDescent="0.25">
      <c r="B13" s="38">
        <v>2008</v>
      </c>
      <c r="C13" s="36">
        <v>7917</v>
      </c>
      <c r="D13" s="37">
        <f t="shared" ref="D13:D20" si="1">(C13/C12*100)-100</f>
        <v>29.468520032706465</v>
      </c>
      <c r="E13" s="36">
        <v>126</v>
      </c>
      <c r="F13" s="35">
        <f t="shared" si="0"/>
        <v>1.5915119363395225</v>
      </c>
      <c r="G13" s="35">
        <f t="shared" ref="G13:G17" si="2">(E13/E12*100)-100</f>
        <v>-13.698630136986296</v>
      </c>
    </row>
    <row r="14" spans="1:27" x14ac:dyDescent="0.25">
      <c r="B14" s="57">
        <v>2009</v>
      </c>
      <c r="C14" s="89">
        <v>9489</v>
      </c>
      <c r="D14" s="90">
        <f t="shared" si="1"/>
        <v>19.856006062902608</v>
      </c>
      <c r="E14" s="89">
        <v>137</v>
      </c>
      <c r="F14" s="55">
        <f t="shared" si="0"/>
        <v>1.4437770049531036</v>
      </c>
      <c r="G14" s="55">
        <f t="shared" si="2"/>
        <v>8.7301587301587205</v>
      </c>
      <c r="J14" s="107"/>
    </row>
    <row r="15" spans="1:27" x14ac:dyDescent="0.25">
      <c r="B15" s="38">
        <v>2010</v>
      </c>
      <c r="C15" s="36">
        <v>4455</v>
      </c>
      <c r="D15" s="37">
        <f t="shared" si="1"/>
        <v>-53.05090104331331</v>
      </c>
      <c r="E15" s="36">
        <v>131</v>
      </c>
      <c r="F15" s="35">
        <f t="shared" si="0"/>
        <v>2.9405162738496071</v>
      </c>
      <c r="G15" s="35">
        <f t="shared" si="2"/>
        <v>-4.379562043795616</v>
      </c>
    </row>
    <row r="16" spans="1:27" x14ac:dyDescent="0.25">
      <c r="B16" s="57">
        <v>2011</v>
      </c>
      <c r="C16" s="89">
        <v>2812</v>
      </c>
      <c r="D16" s="90">
        <f t="shared" si="1"/>
        <v>-36.879910213243548</v>
      </c>
      <c r="E16" s="89">
        <v>181</v>
      </c>
      <c r="F16" s="55">
        <f t="shared" si="0"/>
        <v>6.4366998577524894</v>
      </c>
      <c r="G16" s="55">
        <f t="shared" si="2"/>
        <v>38.167938931297698</v>
      </c>
      <c r="J16" s="98"/>
      <c r="L16" s="98"/>
      <c r="M16" s="98"/>
    </row>
    <row r="17" spans="1:13" x14ac:dyDescent="0.25">
      <c r="B17" s="38">
        <v>2012</v>
      </c>
      <c r="C17" s="36">
        <v>2371</v>
      </c>
      <c r="D17" s="37">
        <f t="shared" si="1"/>
        <v>-15.682788051209101</v>
      </c>
      <c r="E17" s="36">
        <v>216</v>
      </c>
      <c r="F17" s="35">
        <f t="shared" si="0"/>
        <v>9.11008013496415</v>
      </c>
      <c r="G17" s="35">
        <f t="shared" si="2"/>
        <v>19.337016574585647</v>
      </c>
      <c r="J17" s="98"/>
      <c r="L17" s="98"/>
      <c r="M17" s="98"/>
    </row>
    <row r="18" spans="1:13" x14ac:dyDescent="0.25">
      <c r="B18" s="57">
        <v>2013</v>
      </c>
      <c r="C18" s="89">
        <v>2491</v>
      </c>
      <c r="D18" s="90">
        <f t="shared" si="1"/>
        <v>5.0611556305356373</v>
      </c>
      <c r="E18" s="89">
        <v>265</v>
      </c>
      <c r="F18" s="55">
        <f t="shared" si="0"/>
        <v>10.638297872340425</v>
      </c>
      <c r="G18" s="55">
        <f>(E18/E17*100)-100</f>
        <v>22.68518518518519</v>
      </c>
      <c r="J18" s="98"/>
      <c r="L18" s="98"/>
      <c r="M18" s="98"/>
    </row>
    <row r="19" spans="1:13" x14ac:dyDescent="0.25">
      <c r="B19" s="38">
        <v>2014</v>
      </c>
      <c r="C19" s="36">
        <v>2278</v>
      </c>
      <c r="D19" s="37">
        <f t="shared" si="1"/>
        <v>-8.550782818145322</v>
      </c>
      <c r="E19" s="36">
        <v>262</v>
      </c>
      <c r="F19" s="35">
        <f t="shared" ref="F19:F21" si="3">E19/C19*100</f>
        <v>11.501316944688323</v>
      </c>
      <c r="G19" s="35">
        <f t="shared" ref="G19:G20" si="4">(E19/E18*100)-100</f>
        <v>-1.1320754716981156</v>
      </c>
      <c r="J19" s="98"/>
      <c r="L19" s="98"/>
      <c r="M19" s="98"/>
    </row>
    <row r="20" spans="1:13" x14ac:dyDescent="0.25">
      <c r="B20" s="34">
        <v>2015</v>
      </c>
      <c r="C20" s="32">
        <v>1784</v>
      </c>
      <c r="D20" s="33">
        <f t="shared" si="1"/>
        <v>-21.685689201053563</v>
      </c>
      <c r="E20" s="32">
        <v>145</v>
      </c>
      <c r="F20" s="31">
        <f t="shared" si="3"/>
        <v>8.1278026905829588</v>
      </c>
      <c r="G20" s="31">
        <f t="shared" si="4"/>
        <v>-44.656488549618324</v>
      </c>
      <c r="J20" s="98"/>
      <c r="L20" s="98"/>
      <c r="M20" s="98"/>
    </row>
    <row r="21" spans="1:13" x14ac:dyDescent="0.25">
      <c r="B21" s="146">
        <v>2016</v>
      </c>
      <c r="C21" s="147">
        <v>1447</v>
      </c>
      <c r="D21" s="148">
        <f>(C21/C20*100)-100</f>
        <v>-18.890134529147986</v>
      </c>
      <c r="E21" s="147">
        <v>150</v>
      </c>
      <c r="F21" s="149">
        <f t="shared" si="3"/>
        <v>10.366275051831375</v>
      </c>
      <c r="G21" s="149">
        <f>(E21/E20*100)-100</f>
        <v>3.448275862068968</v>
      </c>
      <c r="J21" s="98"/>
      <c r="L21" s="98"/>
      <c r="M21" s="98"/>
    </row>
    <row r="22" spans="1:13" x14ac:dyDescent="0.25">
      <c r="B22" s="99"/>
      <c r="C22" s="99"/>
      <c r="D22" s="99"/>
      <c r="E22" s="100"/>
      <c r="F22" s="100"/>
      <c r="G22" s="100"/>
    </row>
    <row r="23" spans="1:13" ht="30" customHeight="1" x14ac:dyDescent="0.25">
      <c r="A23" s="96" t="s">
        <v>6</v>
      </c>
      <c r="B23" s="196" t="s">
        <v>83</v>
      </c>
      <c r="C23" s="205"/>
      <c r="D23" s="205"/>
      <c r="E23" s="205"/>
      <c r="F23" s="205"/>
      <c r="G23" s="205"/>
    </row>
    <row r="24" spans="1:13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13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/>
  <dimension ref="A1:Z25"/>
  <sheetViews>
    <sheetView showGridLines="0" topLeftCell="A19" workbookViewId="0">
      <selection activeCell="F19" sqref="F19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6" width="8.7109375" style="54"/>
  </cols>
  <sheetData>
    <row r="1" spans="1:26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ht="30" customHeight="1" thickBot="1" x14ac:dyDescent="0.3">
      <c r="A2" s="95"/>
      <c r="B2" s="197" t="s">
        <v>156</v>
      </c>
      <c r="C2" s="197"/>
      <c r="D2" s="197"/>
      <c r="E2" s="198"/>
      <c r="F2" s="198"/>
      <c r="G2" s="198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30" customHeight="1" x14ac:dyDescent="0.25">
      <c r="A3" s="95"/>
      <c r="B3" s="209" t="s">
        <v>7</v>
      </c>
      <c r="C3" s="211" t="s">
        <v>20</v>
      </c>
      <c r="D3" s="212"/>
      <c r="E3" s="213" t="s">
        <v>9</v>
      </c>
      <c r="F3" s="214"/>
      <c r="G3" s="214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45" customHeight="1" x14ac:dyDescent="0.25">
      <c r="A4" s="95"/>
      <c r="B4" s="210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26" x14ac:dyDescent="0.25">
      <c r="B6" s="85">
        <v>2001</v>
      </c>
      <c r="C6" s="86">
        <v>244096</v>
      </c>
      <c r="D6" s="87" t="s">
        <v>4</v>
      </c>
      <c r="E6" s="86">
        <v>1616</v>
      </c>
      <c r="F6" s="88">
        <f>E6/C6*100</f>
        <v>0.66203460933403246</v>
      </c>
      <c r="G6" s="88" t="s">
        <v>4</v>
      </c>
    </row>
    <row r="7" spans="1:26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6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6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6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6" x14ac:dyDescent="0.25">
      <c r="B11" s="38">
        <v>2006</v>
      </c>
      <c r="C11" s="36">
        <v>288879</v>
      </c>
      <c r="D11" s="37" t="s">
        <v>4</v>
      </c>
      <c r="E11" s="36">
        <v>1316</v>
      </c>
      <c r="F11" s="35">
        <f>E11/C11*100</f>
        <v>0.45555405550420769</v>
      </c>
      <c r="G11" s="35" t="s">
        <v>4</v>
      </c>
    </row>
    <row r="12" spans="1:26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26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26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26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26" x14ac:dyDescent="0.25">
      <c r="B16" s="57">
        <v>2011</v>
      </c>
      <c r="C16" s="89">
        <v>326376</v>
      </c>
      <c r="D16" s="90" t="s">
        <v>4</v>
      </c>
      <c r="E16" s="89">
        <v>1835</v>
      </c>
      <c r="F16" s="55">
        <f>E16/C16*100</f>
        <v>0.56223496825746999</v>
      </c>
      <c r="G16" s="55" t="s">
        <v>4</v>
      </c>
      <c r="J16" s="98"/>
      <c r="L16" s="98"/>
      <c r="M16" s="98"/>
    </row>
    <row r="17" spans="1:13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 s="98"/>
      <c r="L17" s="98"/>
      <c r="M17" s="98"/>
    </row>
    <row r="18" spans="1:13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 s="98"/>
      <c r="L18" s="98"/>
      <c r="M18" s="98"/>
    </row>
    <row r="19" spans="1:13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 s="98"/>
      <c r="L19" s="98"/>
      <c r="M19" s="98"/>
    </row>
    <row r="20" spans="1:13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 s="98"/>
      <c r="L20" s="98"/>
      <c r="M20" s="98"/>
    </row>
    <row r="21" spans="1:13" x14ac:dyDescent="0.25">
      <c r="B21" s="146">
        <v>2016</v>
      </c>
      <c r="C21" s="147">
        <v>385744</v>
      </c>
      <c r="D21" s="148" t="s">
        <v>4</v>
      </c>
      <c r="E21" s="147">
        <v>2011</v>
      </c>
      <c r="F21" s="149">
        <f t="shared" ref="F21" si="0">E21/C21*100</f>
        <v>0.52133020863577917</v>
      </c>
      <c r="G21" s="149" t="s">
        <v>4</v>
      </c>
      <c r="J21" s="98"/>
      <c r="L21" s="98"/>
      <c r="M21" s="98"/>
    </row>
    <row r="22" spans="1:13" x14ac:dyDescent="0.25">
      <c r="B22" s="99"/>
      <c r="C22" s="99"/>
      <c r="D22" s="99"/>
      <c r="E22" s="100"/>
      <c r="F22" s="100"/>
      <c r="G22" s="100"/>
    </row>
    <row r="23" spans="1:13" ht="30" customHeight="1" x14ac:dyDescent="0.25">
      <c r="A23" s="96" t="s">
        <v>6</v>
      </c>
      <c r="B23" s="196" t="s">
        <v>83</v>
      </c>
      <c r="C23" s="205"/>
      <c r="D23" s="205"/>
      <c r="E23" s="205"/>
      <c r="F23" s="205"/>
      <c r="G23" s="205"/>
    </row>
    <row r="24" spans="1:13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13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/>
  <dimension ref="A1:AH242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240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89" t="s">
        <v>4</v>
      </c>
      <c r="D16" s="90" t="s">
        <v>4</v>
      </c>
      <c r="E16" s="89">
        <v>2264</v>
      </c>
      <c r="F16" s="55" t="s">
        <v>4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>
        <v>2597</v>
      </c>
      <c r="F17" s="35" t="s">
        <v>4</v>
      </c>
      <c r="G17" s="35">
        <f t="shared" ref="G17" si="0">(E17/E16*100)-100</f>
        <v>14.708480565371019</v>
      </c>
    </row>
    <row r="18" spans="1:7" s="98" customFormat="1" x14ac:dyDescent="0.25">
      <c r="A18" s="54"/>
      <c r="B18" s="57">
        <v>2013</v>
      </c>
      <c r="C18" s="89" t="s">
        <v>4</v>
      </c>
      <c r="D18" s="90" t="s">
        <v>4</v>
      </c>
      <c r="E18" s="89">
        <v>3759</v>
      </c>
      <c r="F18" s="55" t="s">
        <v>4</v>
      </c>
      <c r="G18" s="55">
        <f>(E18/E17*100)-100</f>
        <v>44.74393530997304</v>
      </c>
    </row>
    <row r="19" spans="1:7" s="98" customFormat="1" x14ac:dyDescent="0.25">
      <c r="A19" s="54"/>
      <c r="B19" s="38">
        <v>2014</v>
      </c>
      <c r="C19" s="36" t="s">
        <v>4</v>
      </c>
      <c r="D19" s="37" t="s">
        <v>4</v>
      </c>
      <c r="E19" s="141">
        <v>3971</v>
      </c>
      <c r="F19" s="35" t="s">
        <v>4</v>
      </c>
      <c r="G19" s="35">
        <f>(E19/E18*100)-100</f>
        <v>5.6397978185687521</v>
      </c>
    </row>
    <row r="20" spans="1:7" s="98" customFormat="1" x14ac:dyDescent="0.25">
      <c r="A20" s="54"/>
      <c r="B20" s="34">
        <v>2015</v>
      </c>
      <c r="C20" s="32" t="s">
        <v>4</v>
      </c>
      <c r="D20" s="33" t="s">
        <v>4</v>
      </c>
      <c r="E20" s="58">
        <v>6619</v>
      </c>
      <c r="F20" s="31" t="s">
        <v>4</v>
      </c>
      <c r="G20" s="31">
        <f>(E20/E21*100)-100</f>
        <v>359.97220291869354</v>
      </c>
    </row>
    <row r="21" spans="1:7" x14ac:dyDescent="0.25">
      <c r="B21" s="146">
        <v>2016</v>
      </c>
      <c r="C21" s="147" t="s">
        <v>4</v>
      </c>
      <c r="D21" s="148" t="s">
        <v>4</v>
      </c>
      <c r="E21" s="150">
        <v>1439</v>
      </c>
      <c r="F21" s="149" t="s">
        <v>4</v>
      </c>
      <c r="G21" s="149">
        <f>(E21/E20*100)-100</f>
        <v>-78.259555824142623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03" t="s">
        <v>12</v>
      </c>
      <c r="C23" s="200"/>
      <c r="D23" s="200"/>
      <c r="E23" s="200"/>
      <c r="F23" s="200"/>
      <c r="G23" s="200"/>
    </row>
    <row r="24" spans="1:7" s="98" customFormat="1" x14ac:dyDescent="0.25">
      <c r="A24" s="96" t="s">
        <v>6</v>
      </c>
      <c r="B24" s="203" t="s">
        <v>84</v>
      </c>
      <c r="C24" s="200"/>
      <c r="D24" s="200"/>
      <c r="E24" s="200"/>
      <c r="F24" s="200"/>
      <c r="G24" s="200"/>
    </row>
    <row r="25" spans="1:7" s="98" customFormat="1" x14ac:dyDescent="0.25">
      <c r="A25" s="97" t="s">
        <v>2</v>
      </c>
      <c r="B25" s="201" t="s">
        <v>242</v>
      </c>
      <c r="C25" s="202"/>
      <c r="D25" s="202"/>
      <c r="E25" s="202"/>
      <c r="F25" s="202"/>
      <c r="G25" s="202"/>
    </row>
    <row r="26" spans="1:7" s="98" customForma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</sheetData>
  <mergeCells count="8">
    <mergeCell ref="B25:G25"/>
    <mergeCell ref="B26:G26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paperSize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8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6" t="s">
        <v>157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25412</v>
      </c>
      <c r="D6" s="87" t="s">
        <v>4</v>
      </c>
      <c r="E6" s="86">
        <v>70</v>
      </c>
      <c r="F6" s="88">
        <f t="shared" ref="F6:F18" si="0">E6/C6*100</f>
        <v>0.27546041240358887</v>
      </c>
      <c r="G6" s="88" t="s">
        <v>4</v>
      </c>
    </row>
    <row r="7" spans="1:13" ht="15" customHeight="1" x14ac:dyDescent="0.25">
      <c r="B7" s="38">
        <v>2002</v>
      </c>
      <c r="C7" s="36">
        <v>30788</v>
      </c>
      <c r="D7" s="37">
        <f t="shared" ref="D7:D20" si="1">(C7/C6*100)-100</f>
        <v>21.155359672595637</v>
      </c>
      <c r="E7" s="36">
        <v>70</v>
      </c>
      <c r="F7" s="35">
        <f t="shared" si="0"/>
        <v>0.22736130960114331</v>
      </c>
      <c r="G7" s="35">
        <f t="shared" ref="G7:G20" si="2">(E7/E6*100)-100</f>
        <v>0</v>
      </c>
    </row>
    <row r="8" spans="1:13" ht="15" customHeight="1" x14ac:dyDescent="0.25">
      <c r="B8" s="57">
        <v>2003</v>
      </c>
      <c r="C8" s="89">
        <v>26787</v>
      </c>
      <c r="D8" s="90">
        <f t="shared" si="1"/>
        <v>-12.995322853059633</v>
      </c>
      <c r="E8" s="89">
        <v>55</v>
      </c>
      <c r="F8" s="55">
        <f t="shared" si="0"/>
        <v>0.20532347780639862</v>
      </c>
      <c r="G8" s="55">
        <f t="shared" si="2"/>
        <v>-21.428571428571431</v>
      </c>
    </row>
    <row r="9" spans="1:13" ht="15" customHeight="1" x14ac:dyDescent="0.25">
      <c r="B9" s="38">
        <v>2004</v>
      </c>
      <c r="C9" s="36">
        <v>27863</v>
      </c>
      <c r="D9" s="37">
        <f t="shared" si="1"/>
        <v>4.0168738567215314</v>
      </c>
      <c r="E9" s="36">
        <v>76</v>
      </c>
      <c r="F9" s="35">
        <f t="shared" si="0"/>
        <v>0.27276316261709077</v>
      </c>
      <c r="G9" s="35">
        <f t="shared" si="2"/>
        <v>38.181818181818187</v>
      </c>
    </row>
    <row r="10" spans="1:13" ht="15" customHeight="1" x14ac:dyDescent="0.25">
      <c r="B10" s="57">
        <v>2005</v>
      </c>
      <c r="C10" s="89">
        <v>31356</v>
      </c>
      <c r="D10" s="90">
        <f t="shared" si="1"/>
        <v>12.536338513440754</v>
      </c>
      <c r="E10" s="89">
        <v>98</v>
      </c>
      <c r="F10" s="55">
        <f t="shared" si="0"/>
        <v>0.3125398647786708</v>
      </c>
      <c r="G10" s="55">
        <f t="shared" si="2"/>
        <v>28.94736842105263</v>
      </c>
    </row>
    <row r="11" spans="1:13" ht="15" customHeight="1" x14ac:dyDescent="0.25">
      <c r="B11" s="38">
        <v>2006</v>
      </c>
      <c r="C11" s="36">
        <v>37429</v>
      </c>
      <c r="D11" s="37">
        <f t="shared" si="1"/>
        <v>19.367904069396616</v>
      </c>
      <c r="E11" s="36">
        <v>97</v>
      </c>
      <c r="F11" s="35">
        <f t="shared" si="0"/>
        <v>0.25915733789307754</v>
      </c>
      <c r="G11" s="35">
        <f t="shared" si="2"/>
        <v>-1.0204081632653015</v>
      </c>
    </row>
    <row r="12" spans="1:13" ht="15" customHeight="1" x14ac:dyDescent="0.25">
      <c r="B12" s="57">
        <v>2007</v>
      </c>
      <c r="C12" s="89">
        <v>53498</v>
      </c>
      <c r="D12" s="90">
        <f t="shared" si="1"/>
        <v>42.931951160864571</v>
      </c>
      <c r="E12" s="89">
        <v>156</v>
      </c>
      <c r="F12" s="55">
        <f t="shared" si="0"/>
        <v>0.29159968596956898</v>
      </c>
      <c r="G12" s="55">
        <f t="shared" si="2"/>
        <v>60.824742268041234</v>
      </c>
    </row>
    <row r="13" spans="1:13" ht="15" customHeight="1" x14ac:dyDescent="0.25">
      <c r="B13" s="38">
        <v>2008</v>
      </c>
      <c r="C13" s="36">
        <v>58820</v>
      </c>
      <c r="D13" s="37">
        <f t="shared" si="1"/>
        <v>9.9480354405772005</v>
      </c>
      <c r="E13" s="36">
        <v>271</v>
      </c>
      <c r="F13" s="35">
        <f t="shared" si="0"/>
        <v>0.46072764365861957</v>
      </c>
      <c r="G13" s="35">
        <f t="shared" si="2"/>
        <v>73.71794871794873</v>
      </c>
    </row>
    <row r="14" spans="1:13" ht="15" customHeight="1" x14ac:dyDescent="0.25">
      <c r="B14" s="57">
        <v>2009</v>
      </c>
      <c r="C14" s="89">
        <v>56680</v>
      </c>
      <c r="D14" s="90">
        <f t="shared" si="1"/>
        <v>-3.6382182930975802</v>
      </c>
      <c r="E14" s="89">
        <v>257</v>
      </c>
      <c r="F14" s="55">
        <f t="shared" si="0"/>
        <v>0.4534227240649259</v>
      </c>
      <c r="G14" s="55">
        <f t="shared" si="2"/>
        <v>-5.1660516605166009</v>
      </c>
    </row>
    <row r="15" spans="1:13" ht="15" customHeight="1" x14ac:dyDescent="0.25">
      <c r="B15" s="38">
        <v>2010</v>
      </c>
      <c r="C15" s="36">
        <v>65065</v>
      </c>
      <c r="D15" s="37">
        <f t="shared" si="1"/>
        <v>14.793577981651367</v>
      </c>
      <c r="E15" s="36">
        <v>284</v>
      </c>
      <c r="F15" s="35">
        <f t="shared" si="0"/>
        <v>0.43648659033274412</v>
      </c>
      <c r="G15" s="35">
        <f t="shared" si="2"/>
        <v>10.505836575875492</v>
      </c>
    </row>
    <row r="16" spans="1:13" ht="15" customHeight="1" x14ac:dyDescent="0.25">
      <c r="B16" s="57">
        <v>2011</v>
      </c>
      <c r="C16" s="89">
        <v>70759</v>
      </c>
      <c r="D16" s="90">
        <f t="shared" si="1"/>
        <v>8.7512487512487525</v>
      </c>
      <c r="E16" s="89">
        <v>458</v>
      </c>
      <c r="F16" s="55">
        <f t="shared" si="0"/>
        <v>0.64726748540821666</v>
      </c>
      <c r="G16" s="55">
        <f t="shared" si="2"/>
        <v>61.267605633802816</v>
      </c>
      <c r="J16"/>
      <c r="L16"/>
      <c r="M16"/>
    </row>
    <row r="17" spans="1:13" ht="15" customHeight="1" x14ac:dyDescent="0.25">
      <c r="B17" s="38">
        <v>2012</v>
      </c>
      <c r="C17" s="36">
        <v>70012</v>
      </c>
      <c r="D17" s="37">
        <f t="shared" si="1"/>
        <v>-1.0556960951963674</v>
      </c>
      <c r="E17" s="36">
        <v>582</v>
      </c>
      <c r="F17" s="35">
        <f t="shared" si="0"/>
        <v>0.83128606524595772</v>
      </c>
      <c r="G17" s="35">
        <f t="shared" si="2"/>
        <v>27.074235807860262</v>
      </c>
      <c r="J17"/>
      <c r="L17"/>
      <c r="M17"/>
    </row>
    <row r="18" spans="1:13" ht="15" customHeight="1" x14ac:dyDescent="0.25">
      <c r="B18" s="57">
        <v>2013</v>
      </c>
      <c r="C18" s="89">
        <v>66934</v>
      </c>
      <c r="D18" s="90">
        <f t="shared" si="1"/>
        <v>-4.3963891904245003</v>
      </c>
      <c r="E18" s="89">
        <v>815</v>
      </c>
      <c r="F18" s="55">
        <f t="shared" si="0"/>
        <v>1.2176173544088207</v>
      </c>
      <c r="G18" s="55">
        <f t="shared" si="2"/>
        <v>40.034364261168378</v>
      </c>
      <c r="J18"/>
      <c r="L18"/>
      <c r="M18"/>
    </row>
    <row r="19" spans="1:13" ht="15" customHeight="1" x14ac:dyDescent="0.25">
      <c r="B19" s="38">
        <v>2014</v>
      </c>
      <c r="C19" s="36">
        <v>61429</v>
      </c>
      <c r="D19" s="37">
        <f t="shared" si="1"/>
        <v>-8.2245196760988364</v>
      </c>
      <c r="E19" s="36">
        <v>653</v>
      </c>
      <c r="F19" s="35">
        <f t="shared" ref="F19:F21" si="3">E19/C19*100</f>
        <v>1.0630158394243761</v>
      </c>
      <c r="G19" s="35">
        <f t="shared" si="2"/>
        <v>-19.877300613496928</v>
      </c>
      <c r="J19"/>
      <c r="L19"/>
      <c r="M19"/>
    </row>
    <row r="20" spans="1:13" ht="15" customHeight="1" x14ac:dyDescent="0.25">
      <c r="B20" s="34">
        <v>2015</v>
      </c>
      <c r="C20" s="32">
        <v>59067</v>
      </c>
      <c r="D20" s="33">
        <f t="shared" si="1"/>
        <v>-3.8450894528642863</v>
      </c>
      <c r="E20" s="32">
        <v>488</v>
      </c>
      <c r="F20" s="31">
        <f t="shared" si="3"/>
        <v>0.82618043916230721</v>
      </c>
      <c r="G20" s="31">
        <f t="shared" si="2"/>
        <v>-25.267993874425727</v>
      </c>
      <c r="J20"/>
      <c r="L20"/>
      <c r="M20"/>
    </row>
    <row r="21" spans="1:13" ht="15" customHeight="1" x14ac:dyDescent="0.25">
      <c r="B21" s="146">
        <v>2016</v>
      </c>
      <c r="C21" s="147">
        <v>55508</v>
      </c>
      <c r="D21" s="148">
        <f>(C21/C20*100)-100</f>
        <v>-6.0253610306939578</v>
      </c>
      <c r="E21" s="147">
        <v>427</v>
      </c>
      <c r="F21" s="149">
        <f t="shared" si="3"/>
        <v>0.76925848526338547</v>
      </c>
      <c r="G21" s="149">
        <f>(E21/E20*100)-100</f>
        <v>-12.5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45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9"/>
  <dimension ref="A1:M26"/>
  <sheetViews>
    <sheetView showGridLines="0" topLeftCell="A5" workbookViewId="0">
      <selection activeCell="G21" sqref="G2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34" t="s">
        <v>158</v>
      </c>
      <c r="C2" s="234"/>
      <c r="D2" s="234"/>
      <c r="E2" s="235"/>
      <c r="F2" s="235"/>
      <c r="G2" s="235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292440</v>
      </c>
      <c r="D5" s="41" t="s">
        <v>4</v>
      </c>
      <c r="E5" s="40">
        <v>708</v>
      </c>
      <c r="F5" s="39">
        <f t="shared" ref="F5:F18" si="0">E5/C5*100</f>
        <v>0.24210094378334018</v>
      </c>
      <c r="G5" s="39" t="s">
        <v>4</v>
      </c>
    </row>
    <row r="6" spans="1:13" ht="15" customHeight="1" x14ac:dyDescent="0.25">
      <c r="B6" s="85">
        <v>2001</v>
      </c>
      <c r="C6" s="86">
        <v>305036</v>
      </c>
      <c r="D6" s="87">
        <f t="shared" ref="D6:D20" si="1">(C6/C5*100)-100</f>
        <v>4.3072083162358155</v>
      </c>
      <c r="E6" s="86">
        <v>709</v>
      </c>
      <c r="F6" s="88">
        <f t="shared" si="0"/>
        <v>0.23243158184607718</v>
      </c>
      <c r="G6" s="88">
        <f t="shared" ref="G6:G20" si="2">(E6/E5*100)-100</f>
        <v>0.14124293785312148</v>
      </c>
    </row>
    <row r="7" spans="1:13" ht="15" customHeight="1" x14ac:dyDescent="0.25">
      <c r="B7" s="38">
        <v>2002</v>
      </c>
      <c r="C7" s="36">
        <v>315146</v>
      </c>
      <c r="D7" s="37">
        <f t="shared" si="1"/>
        <v>3.3143628948714081</v>
      </c>
      <c r="E7" s="36">
        <v>721</v>
      </c>
      <c r="F7" s="35">
        <f t="shared" si="0"/>
        <v>0.22878284985371861</v>
      </c>
      <c r="G7" s="35">
        <f t="shared" si="2"/>
        <v>1.6925246826516229</v>
      </c>
    </row>
    <row r="8" spans="1:13" ht="15" customHeight="1" x14ac:dyDescent="0.25">
      <c r="B8" s="57">
        <v>2003</v>
      </c>
      <c r="C8" s="89">
        <v>333854</v>
      </c>
      <c r="D8" s="90">
        <f t="shared" si="1"/>
        <v>5.9362961928756732</v>
      </c>
      <c r="E8" s="89">
        <v>735</v>
      </c>
      <c r="F8" s="55">
        <f t="shared" si="0"/>
        <v>0.22015611614657904</v>
      </c>
      <c r="G8" s="55">
        <f t="shared" si="2"/>
        <v>1.9417475728155296</v>
      </c>
    </row>
    <row r="9" spans="1:13" ht="15" customHeight="1" x14ac:dyDescent="0.25">
      <c r="B9" s="38">
        <v>2004</v>
      </c>
      <c r="C9" s="36">
        <v>347279</v>
      </c>
      <c r="D9" s="37">
        <f t="shared" si="1"/>
        <v>4.021218856146703</v>
      </c>
      <c r="E9" s="36">
        <v>728</v>
      </c>
      <c r="F9" s="35">
        <f t="shared" si="0"/>
        <v>0.2096297213479652</v>
      </c>
      <c r="G9" s="35">
        <f t="shared" si="2"/>
        <v>-0.952380952380949</v>
      </c>
    </row>
    <row r="10" spans="1:13" ht="15" customHeight="1" x14ac:dyDescent="0.25">
      <c r="B10" s="57">
        <v>2005</v>
      </c>
      <c r="C10" s="89">
        <v>361144</v>
      </c>
      <c r="D10" s="90">
        <f t="shared" si="1"/>
        <v>3.9924671517713506</v>
      </c>
      <c r="E10" s="89">
        <v>748</v>
      </c>
      <c r="F10" s="55">
        <f t="shared" si="0"/>
        <v>0.20711959772279201</v>
      </c>
      <c r="G10" s="55">
        <f t="shared" si="2"/>
        <v>2.7472527472527304</v>
      </c>
    </row>
    <row r="11" spans="1:13" ht="15" customHeight="1" x14ac:dyDescent="0.25">
      <c r="B11" s="38">
        <v>2006</v>
      </c>
      <c r="C11" s="36">
        <v>380368</v>
      </c>
      <c r="D11" s="37">
        <f t="shared" si="1"/>
        <v>5.3230844206189261</v>
      </c>
      <c r="E11" s="36">
        <v>794</v>
      </c>
      <c r="F11" s="35">
        <f t="shared" si="0"/>
        <v>0.20874521516005551</v>
      </c>
      <c r="G11" s="35">
        <f t="shared" si="2"/>
        <v>6.1497326203208615</v>
      </c>
    </row>
    <row r="12" spans="1:13" ht="15" customHeight="1" x14ac:dyDescent="0.25">
      <c r="B12" s="57">
        <v>2007</v>
      </c>
      <c r="C12" s="89">
        <v>405108</v>
      </c>
      <c r="D12" s="90">
        <f t="shared" si="1"/>
        <v>6.5042274849619304</v>
      </c>
      <c r="E12" s="89">
        <v>724</v>
      </c>
      <c r="F12" s="55">
        <f t="shared" si="0"/>
        <v>0.17871777402569192</v>
      </c>
      <c r="G12" s="55">
        <f t="shared" si="2"/>
        <v>-8.8161209068010038</v>
      </c>
    </row>
    <row r="13" spans="1:13" ht="15" customHeight="1" x14ac:dyDescent="0.25">
      <c r="B13" s="38">
        <v>2008</v>
      </c>
      <c r="C13" s="36">
        <v>445359</v>
      </c>
      <c r="D13" s="37">
        <f t="shared" si="1"/>
        <v>9.9358689534642508</v>
      </c>
      <c r="E13" s="36">
        <v>814</v>
      </c>
      <c r="F13" s="35">
        <f t="shared" si="0"/>
        <v>0.18277389701342062</v>
      </c>
      <c r="G13" s="35">
        <f t="shared" si="2"/>
        <v>12.430939226519342</v>
      </c>
    </row>
    <row r="14" spans="1:13" ht="15" customHeight="1" x14ac:dyDescent="0.25">
      <c r="B14" s="57">
        <v>2009</v>
      </c>
      <c r="C14" s="89">
        <v>488753</v>
      </c>
      <c r="D14" s="90">
        <f t="shared" si="1"/>
        <v>9.7436001068800664</v>
      </c>
      <c r="E14" s="89">
        <v>979</v>
      </c>
      <c r="F14" s="55">
        <f t="shared" si="0"/>
        <v>0.20030567587308928</v>
      </c>
      <c r="G14" s="55">
        <f t="shared" si="2"/>
        <v>20.27027027027026</v>
      </c>
    </row>
    <row r="15" spans="1:13" ht="15" customHeight="1" x14ac:dyDescent="0.25">
      <c r="B15" s="38">
        <v>2010</v>
      </c>
      <c r="C15" s="36">
        <v>526799</v>
      </c>
      <c r="D15" s="37">
        <f t="shared" si="1"/>
        <v>7.7843000452171083</v>
      </c>
      <c r="E15" s="36">
        <v>1107</v>
      </c>
      <c r="F15" s="35">
        <f t="shared" si="0"/>
        <v>0.21013707315313809</v>
      </c>
      <c r="G15" s="35">
        <f t="shared" si="2"/>
        <v>13.074565883554641</v>
      </c>
    </row>
    <row r="16" spans="1:13" ht="15" customHeight="1" x14ac:dyDescent="0.25">
      <c r="B16" s="57">
        <v>2011</v>
      </c>
      <c r="C16" s="89">
        <v>569096</v>
      </c>
      <c r="D16" s="90">
        <f t="shared" si="1"/>
        <v>8.0290585213715246</v>
      </c>
      <c r="E16" s="89">
        <v>1251</v>
      </c>
      <c r="F16" s="55">
        <f t="shared" si="0"/>
        <v>0.2198223146885587</v>
      </c>
      <c r="G16" s="55">
        <f t="shared" si="2"/>
        <v>13.00813008130082</v>
      </c>
      <c r="J16"/>
      <c r="L16"/>
      <c r="M16"/>
    </row>
    <row r="17" spans="1:13" ht="15" customHeight="1" x14ac:dyDescent="0.25">
      <c r="B17" s="38">
        <v>2012</v>
      </c>
      <c r="C17" s="36">
        <v>616286</v>
      </c>
      <c r="D17" s="37">
        <f t="shared" si="1"/>
        <v>8.2920983454461066</v>
      </c>
      <c r="E17" s="36">
        <v>1571</v>
      </c>
      <c r="F17" s="35">
        <f t="shared" si="0"/>
        <v>0.25491411455071183</v>
      </c>
      <c r="G17" s="35">
        <f t="shared" si="2"/>
        <v>25.57953637090327</v>
      </c>
      <c r="J17"/>
      <c r="L17"/>
      <c r="M17"/>
    </row>
    <row r="18" spans="1:13" ht="15" customHeight="1" x14ac:dyDescent="0.25">
      <c r="B18" s="57">
        <v>2013</v>
      </c>
      <c r="C18" s="89">
        <v>663870</v>
      </c>
      <c r="D18" s="90">
        <f t="shared" si="1"/>
        <v>7.7210905326423216</v>
      </c>
      <c r="E18" s="89">
        <v>1962</v>
      </c>
      <c r="F18" s="55">
        <f t="shared" si="0"/>
        <v>0.29553978941660264</v>
      </c>
      <c r="G18" s="55">
        <f t="shared" si="2"/>
        <v>24.888605983450034</v>
      </c>
      <c r="J18"/>
      <c r="L18"/>
      <c r="M18"/>
    </row>
    <row r="19" spans="1:13" ht="15" customHeight="1" x14ac:dyDescent="0.25">
      <c r="B19" s="38">
        <v>2014</v>
      </c>
      <c r="C19" s="36">
        <v>704511</v>
      </c>
      <c r="D19" s="37">
        <f t="shared" si="1"/>
        <v>6.1218310813864178</v>
      </c>
      <c r="E19" s="36">
        <v>2523</v>
      </c>
      <c r="F19" s="35">
        <f t="shared" ref="F19:F21" si="3">E19/C19*100</f>
        <v>0.35812073906582015</v>
      </c>
      <c r="G19" s="35">
        <f t="shared" si="2"/>
        <v>28.59327217125383</v>
      </c>
      <c r="J19"/>
      <c r="L19"/>
      <c r="M19"/>
    </row>
    <row r="20" spans="1:13" ht="15" customHeight="1" x14ac:dyDescent="0.25">
      <c r="B20" s="34">
        <v>2015</v>
      </c>
      <c r="C20" s="32">
        <v>741813</v>
      </c>
      <c r="D20" s="33">
        <f t="shared" si="1"/>
        <v>5.2947363490420969</v>
      </c>
      <c r="E20" s="32">
        <v>2925</v>
      </c>
      <c r="F20" s="31">
        <f t="shared" si="3"/>
        <v>0.39430422491921813</v>
      </c>
      <c r="G20" s="31">
        <f t="shared" si="2"/>
        <v>15.9334126040428</v>
      </c>
      <c r="J20"/>
      <c r="L20"/>
      <c r="M20"/>
    </row>
    <row r="21" spans="1:13" ht="15" customHeight="1" x14ac:dyDescent="0.25">
      <c r="B21" s="146">
        <v>2016</v>
      </c>
      <c r="C21" s="147">
        <v>772478</v>
      </c>
      <c r="D21" s="148">
        <f>(C21/C20*100)-100</f>
        <v>4.1337911306488166</v>
      </c>
      <c r="E21" s="147">
        <v>3166</v>
      </c>
      <c r="F21" s="149">
        <f t="shared" si="3"/>
        <v>0.40984985980183258</v>
      </c>
      <c r="G21" s="149">
        <f>(E21/E20*100)-100</f>
        <v>8.2393162393162385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46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233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AH242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236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130" t="s">
        <v>4</v>
      </c>
      <c r="D5" s="13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132" t="s">
        <v>4</v>
      </c>
      <c r="D6" s="133" t="s">
        <v>4</v>
      </c>
      <c r="E6" s="86" t="s">
        <v>4</v>
      </c>
      <c r="F6" s="138" t="s">
        <v>4</v>
      </c>
      <c r="G6" s="88" t="s">
        <v>4</v>
      </c>
    </row>
    <row r="7" spans="1:7" x14ac:dyDescent="0.25">
      <c r="B7" s="38">
        <v>2002</v>
      </c>
      <c r="C7" s="134" t="s">
        <v>4</v>
      </c>
      <c r="D7" s="135" t="s">
        <v>4</v>
      </c>
      <c r="E7" s="36" t="s">
        <v>4</v>
      </c>
      <c r="F7" s="139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136" t="s">
        <v>4</v>
      </c>
      <c r="D8" s="137" t="s">
        <v>4</v>
      </c>
      <c r="E8" s="89" t="s">
        <v>4</v>
      </c>
      <c r="F8" s="140" t="s">
        <v>4</v>
      </c>
      <c r="G8" s="55" t="s">
        <v>4</v>
      </c>
    </row>
    <row r="9" spans="1:7" x14ac:dyDescent="0.25">
      <c r="B9" s="38">
        <v>2004</v>
      </c>
      <c r="C9" s="134" t="s">
        <v>4</v>
      </c>
      <c r="D9" s="135" t="s">
        <v>4</v>
      </c>
      <c r="E9" s="36" t="s">
        <v>4</v>
      </c>
      <c r="F9" s="139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136" t="s">
        <v>4</v>
      </c>
      <c r="D10" s="137" t="s">
        <v>4</v>
      </c>
      <c r="E10" s="89" t="s">
        <v>4</v>
      </c>
      <c r="F10" s="140" t="s">
        <v>4</v>
      </c>
      <c r="G10" s="55" t="s">
        <v>4</v>
      </c>
    </row>
    <row r="11" spans="1:7" x14ac:dyDescent="0.25">
      <c r="B11" s="38">
        <v>2006</v>
      </c>
      <c r="C11" s="134" t="s">
        <v>4</v>
      </c>
      <c r="D11" s="135" t="s">
        <v>4</v>
      </c>
      <c r="E11" s="36" t="s">
        <v>4</v>
      </c>
      <c r="F11" s="139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136" t="s">
        <v>4</v>
      </c>
      <c r="D12" s="137" t="s">
        <v>4</v>
      </c>
      <c r="E12" s="89" t="s">
        <v>4</v>
      </c>
      <c r="F12" s="140" t="s">
        <v>4</v>
      </c>
      <c r="G12" s="55" t="s">
        <v>4</v>
      </c>
    </row>
    <row r="13" spans="1:7" x14ac:dyDescent="0.25">
      <c r="B13" s="38">
        <v>2008</v>
      </c>
      <c r="C13" s="134" t="s">
        <v>4</v>
      </c>
      <c r="D13" s="135" t="s">
        <v>4</v>
      </c>
      <c r="E13" s="36" t="s">
        <v>4</v>
      </c>
      <c r="F13" s="139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136" t="s">
        <v>4</v>
      </c>
      <c r="D14" s="137" t="s">
        <v>4</v>
      </c>
      <c r="E14" s="89">
        <v>23787</v>
      </c>
      <c r="F14" s="140" t="s">
        <v>4</v>
      </c>
      <c r="G14" s="55" t="s">
        <v>4</v>
      </c>
    </row>
    <row r="15" spans="1:7" x14ac:dyDescent="0.25">
      <c r="B15" s="38">
        <v>2010</v>
      </c>
      <c r="C15" s="134" t="s">
        <v>4</v>
      </c>
      <c r="D15" s="135" t="s">
        <v>4</v>
      </c>
      <c r="E15" s="36" t="s">
        <v>4</v>
      </c>
      <c r="F15" s="139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136" t="s">
        <v>4</v>
      </c>
      <c r="D16" s="137" t="s">
        <v>4</v>
      </c>
      <c r="E16" s="89" t="s">
        <v>4</v>
      </c>
      <c r="F16" s="140" t="s">
        <v>4</v>
      </c>
      <c r="G16" s="55" t="s">
        <v>4</v>
      </c>
    </row>
    <row r="17" spans="1:7" x14ac:dyDescent="0.25">
      <c r="B17" s="38">
        <v>2012</v>
      </c>
      <c r="C17" s="134" t="s">
        <v>4</v>
      </c>
      <c r="D17" s="135" t="s">
        <v>4</v>
      </c>
      <c r="E17" s="36" t="s">
        <v>4</v>
      </c>
      <c r="F17" s="139" t="s">
        <v>4</v>
      </c>
      <c r="G17" s="35" t="s">
        <v>4</v>
      </c>
    </row>
    <row r="18" spans="1:7" s="98" customFormat="1" x14ac:dyDescent="0.25">
      <c r="A18" s="54"/>
      <c r="B18" s="57">
        <v>2013</v>
      </c>
      <c r="C18" s="136" t="s">
        <v>4</v>
      </c>
      <c r="D18" s="137" t="s">
        <v>4</v>
      </c>
      <c r="E18" s="89">
        <v>4651</v>
      </c>
      <c r="F18" s="140" t="s">
        <v>4</v>
      </c>
      <c r="G18" s="55" t="s">
        <v>4</v>
      </c>
    </row>
    <row r="19" spans="1:7" s="98" customFormat="1" x14ac:dyDescent="0.25">
      <c r="A19" s="54"/>
      <c r="B19" s="38">
        <v>2014</v>
      </c>
      <c r="C19" s="134" t="s">
        <v>4</v>
      </c>
      <c r="D19" s="135" t="s">
        <v>4</v>
      </c>
      <c r="E19" s="141">
        <v>5098</v>
      </c>
      <c r="F19" s="139" t="s">
        <v>4</v>
      </c>
      <c r="G19" s="35">
        <f>(E19/E18*100)-100</f>
        <v>9.6108363792732661</v>
      </c>
    </row>
    <row r="20" spans="1:7" s="98" customFormat="1" x14ac:dyDescent="0.25">
      <c r="A20" s="54"/>
      <c r="B20" s="34">
        <v>2015</v>
      </c>
      <c r="C20" s="151" t="s">
        <v>4</v>
      </c>
      <c r="D20" s="152" t="s">
        <v>4</v>
      </c>
      <c r="E20" s="58">
        <v>6715</v>
      </c>
      <c r="F20" s="153" t="s">
        <v>4</v>
      </c>
      <c r="G20" s="31">
        <f>(E20/E19*100)-100</f>
        <v>31.718320910160855</v>
      </c>
    </row>
    <row r="21" spans="1:7" x14ac:dyDescent="0.25">
      <c r="B21" s="146">
        <v>2016</v>
      </c>
      <c r="C21" s="154" t="s">
        <v>4</v>
      </c>
      <c r="D21" s="155" t="s">
        <v>4</v>
      </c>
      <c r="E21" s="150">
        <v>3908</v>
      </c>
      <c r="F21" s="156" t="s">
        <v>4</v>
      </c>
      <c r="G21" s="149">
        <f>(E21/E20*100)-100</f>
        <v>-41.801935964259116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ht="75" customHeight="1" x14ac:dyDescent="0.25">
      <c r="A23" s="96" t="s">
        <v>5</v>
      </c>
      <c r="B23" s="196" t="s">
        <v>247</v>
      </c>
      <c r="C23" s="196"/>
      <c r="D23" s="196"/>
      <c r="E23" s="196"/>
      <c r="F23" s="196"/>
      <c r="G23" s="196"/>
    </row>
    <row r="24" spans="1:7" s="98" customFormat="1" ht="30" customHeight="1" x14ac:dyDescent="0.25">
      <c r="A24" s="96" t="s">
        <v>6</v>
      </c>
      <c r="B24" s="199" t="s">
        <v>93</v>
      </c>
      <c r="C24" s="200"/>
      <c r="D24" s="200"/>
      <c r="E24" s="200"/>
      <c r="F24" s="200"/>
      <c r="G24" s="200"/>
    </row>
    <row r="25" spans="1:7" s="98" customFormat="1" x14ac:dyDescent="0.25">
      <c r="A25" s="97" t="s">
        <v>2</v>
      </c>
      <c r="B25" s="201" t="s">
        <v>242</v>
      </c>
      <c r="C25" s="202"/>
      <c r="D25" s="202"/>
      <c r="E25" s="202"/>
      <c r="F25" s="202"/>
      <c r="G25" s="202"/>
    </row>
    <row r="26" spans="1:7" s="98" customForma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</sheetData>
  <mergeCells count="8">
    <mergeCell ref="B26:G26"/>
    <mergeCell ref="B23:G23"/>
    <mergeCell ref="B2:G2"/>
    <mergeCell ref="B3:B4"/>
    <mergeCell ref="C3:D3"/>
    <mergeCell ref="E3:G3"/>
    <mergeCell ref="B24:G24"/>
    <mergeCell ref="B25:G25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0"/>
  <dimension ref="A1:M27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9517</v>
      </c>
      <c r="D5" s="41" t="s">
        <v>4</v>
      </c>
      <c r="E5" s="40">
        <v>13</v>
      </c>
      <c r="F5" s="39">
        <f t="shared" ref="F5:F18" si="0">E5/C5*100</f>
        <v>0.13659766733214249</v>
      </c>
      <c r="G5" s="39" t="s">
        <v>4</v>
      </c>
    </row>
    <row r="6" spans="1:13" ht="15" customHeight="1" x14ac:dyDescent="0.25">
      <c r="B6" s="85">
        <v>2001</v>
      </c>
      <c r="C6" s="86">
        <v>10838</v>
      </c>
      <c r="D6" s="87">
        <f t="shared" ref="D6:D20" si="1">(C6/C5*100)-100</f>
        <v>13.880424503520004</v>
      </c>
      <c r="E6" s="86">
        <v>16</v>
      </c>
      <c r="F6" s="88">
        <f t="shared" si="0"/>
        <v>0.14762871378483114</v>
      </c>
      <c r="G6" s="88">
        <f t="shared" ref="G6:G20" si="2">(E6/E5*100)-100</f>
        <v>23.07692307692308</v>
      </c>
    </row>
    <row r="7" spans="1:13" ht="15" customHeight="1" x14ac:dyDescent="0.25">
      <c r="B7" s="38">
        <v>2002</v>
      </c>
      <c r="C7" s="36">
        <v>9041</v>
      </c>
      <c r="D7" s="37">
        <f t="shared" si="1"/>
        <v>-16.580549916958859</v>
      </c>
      <c r="E7" s="36">
        <v>20</v>
      </c>
      <c r="F7" s="35">
        <f t="shared" si="0"/>
        <v>0.22121446742616968</v>
      </c>
      <c r="G7" s="35">
        <f t="shared" si="2"/>
        <v>25</v>
      </c>
    </row>
    <row r="8" spans="1:13" ht="15" customHeight="1" x14ac:dyDescent="0.25">
      <c r="B8" s="57">
        <v>2003</v>
      </c>
      <c r="C8" s="89">
        <v>7867</v>
      </c>
      <c r="D8" s="90">
        <f t="shared" si="1"/>
        <v>-12.985289237916163</v>
      </c>
      <c r="E8" s="89">
        <v>13</v>
      </c>
      <c r="F8" s="55">
        <f t="shared" si="0"/>
        <v>0.1652472352866404</v>
      </c>
      <c r="G8" s="55">
        <f t="shared" si="2"/>
        <v>-35</v>
      </c>
    </row>
    <row r="9" spans="1:13" ht="15" customHeight="1" x14ac:dyDescent="0.25">
      <c r="B9" s="38">
        <v>2004</v>
      </c>
      <c r="C9" s="36">
        <v>8154</v>
      </c>
      <c r="D9" s="37">
        <f t="shared" si="1"/>
        <v>3.6481505020973657</v>
      </c>
      <c r="E9" s="36">
        <v>15</v>
      </c>
      <c r="F9" s="35">
        <f t="shared" si="0"/>
        <v>0.18395879323031641</v>
      </c>
      <c r="G9" s="35">
        <f t="shared" si="2"/>
        <v>15.384615384615373</v>
      </c>
    </row>
    <row r="10" spans="1:13" ht="15" customHeight="1" x14ac:dyDescent="0.25">
      <c r="B10" s="57">
        <v>2005</v>
      </c>
      <c r="C10" s="89">
        <v>12655</v>
      </c>
      <c r="D10" s="90">
        <f t="shared" si="1"/>
        <v>55.199901888643609</v>
      </c>
      <c r="E10" s="89">
        <v>18</v>
      </c>
      <c r="F10" s="55">
        <f t="shared" si="0"/>
        <v>0.14223627024891347</v>
      </c>
      <c r="G10" s="55">
        <f t="shared" si="2"/>
        <v>20</v>
      </c>
    </row>
    <row r="11" spans="1:13" ht="15" customHeight="1" x14ac:dyDescent="0.25">
      <c r="B11" s="38">
        <v>2006</v>
      </c>
      <c r="C11" s="36">
        <v>11955</v>
      </c>
      <c r="D11" s="37">
        <f t="shared" si="1"/>
        <v>-5.5314105096799722</v>
      </c>
      <c r="E11" s="36">
        <v>20</v>
      </c>
      <c r="F11" s="35">
        <f t="shared" si="0"/>
        <v>0.16729401923881221</v>
      </c>
      <c r="G11" s="35">
        <f t="shared" si="2"/>
        <v>11.111111111111114</v>
      </c>
    </row>
    <row r="12" spans="1:13" ht="15" customHeight="1" x14ac:dyDescent="0.25">
      <c r="B12" s="57">
        <v>2007</v>
      </c>
      <c r="C12" s="89">
        <v>14877</v>
      </c>
      <c r="D12" s="90">
        <f t="shared" si="1"/>
        <v>24.44165621079047</v>
      </c>
      <c r="E12" s="89">
        <v>17</v>
      </c>
      <c r="F12" s="55">
        <f t="shared" si="0"/>
        <v>0.11427035020501444</v>
      </c>
      <c r="G12" s="55">
        <f t="shared" si="2"/>
        <v>-15</v>
      </c>
    </row>
    <row r="13" spans="1:13" ht="15" customHeight="1" x14ac:dyDescent="0.25">
      <c r="B13" s="38">
        <v>2008</v>
      </c>
      <c r="C13" s="36">
        <v>10312</v>
      </c>
      <c r="D13" s="37">
        <f t="shared" si="1"/>
        <v>-30.684949922699474</v>
      </c>
      <c r="E13" s="36">
        <v>10</v>
      </c>
      <c r="F13" s="35">
        <f t="shared" si="0"/>
        <v>9.6974398758727695E-2</v>
      </c>
      <c r="G13" s="35">
        <f t="shared" si="2"/>
        <v>-41.17647058823529</v>
      </c>
    </row>
    <row r="14" spans="1:13" ht="15" customHeight="1" x14ac:dyDescent="0.25">
      <c r="B14" s="57">
        <v>2009</v>
      </c>
      <c r="C14" s="89">
        <v>11442</v>
      </c>
      <c r="D14" s="90">
        <f t="shared" si="1"/>
        <v>10.958107059736236</v>
      </c>
      <c r="E14" s="89">
        <v>5</v>
      </c>
      <c r="F14" s="55">
        <f t="shared" si="0"/>
        <v>4.3698654081454291E-2</v>
      </c>
      <c r="G14" s="55">
        <f t="shared" si="2"/>
        <v>-50</v>
      </c>
    </row>
    <row r="15" spans="1:13" ht="15" customHeight="1" x14ac:dyDescent="0.25">
      <c r="B15" s="38">
        <v>2010</v>
      </c>
      <c r="C15" s="36">
        <v>11903</v>
      </c>
      <c r="D15" s="37">
        <f t="shared" si="1"/>
        <v>4.0290159063100788</v>
      </c>
      <c r="E15" s="36">
        <v>3</v>
      </c>
      <c r="F15" s="35">
        <f t="shared" si="0"/>
        <v>2.5203730152062509E-2</v>
      </c>
      <c r="G15" s="35">
        <f t="shared" si="2"/>
        <v>-40</v>
      </c>
    </row>
    <row r="16" spans="1:13" ht="15" customHeight="1" x14ac:dyDescent="0.25">
      <c r="B16" s="57">
        <v>2011</v>
      </c>
      <c r="C16" s="89">
        <v>14286</v>
      </c>
      <c r="D16" s="90">
        <f t="shared" si="1"/>
        <v>20.020162984121654</v>
      </c>
      <c r="E16" s="89">
        <v>13</v>
      </c>
      <c r="F16" s="55">
        <f t="shared" si="0"/>
        <v>9.0998180036399284E-2</v>
      </c>
      <c r="G16" s="55">
        <f t="shared" si="2"/>
        <v>333.33333333333331</v>
      </c>
      <c r="J16"/>
      <c r="L16"/>
      <c r="M16"/>
    </row>
    <row r="17" spans="1:13" ht="15" customHeight="1" x14ac:dyDescent="0.25">
      <c r="B17" s="38">
        <v>2012</v>
      </c>
      <c r="C17" s="36">
        <v>12384</v>
      </c>
      <c r="D17" s="37">
        <f t="shared" si="1"/>
        <v>-13.313733725325491</v>
      </c>
      <c r="E17" s="36">
        <v>12</v>
      </c>
      <c r="F17" s="35">
        <f t="shared" si="0"/>
        <v>9.6899224806201556E-2</v>
      </c>
      <c r="G17" s="35">
        <f t="shared" si="2"/>
        <v>-7.6923076923076934</v>
      </c>
      <c r="J17"/>
      <c r="L17"/>
      <c r="M17"/>
    </row>
    <row r="18" spans="1:13" ht="15" customHeight="1" x14ac:dyDescent="0.25">
      <c r="B18" s="57">
        <v>2013</v>
      </c>
      <c r="C18" s="89">
        <v>13223</v>
      </c>
      <c r="D18" s="90">
        <f t="shared" si="1"/>
        <v>6.7748708010335861</v>
      </c>
      <c r="E18" s="89">
        <v>12</v>
      </c>
      <c r="F18" s="55">
        <f t="shared" si="0"/>
        <v>9.0750964228994938E-2</v>
      </c>
      <c r="G18" s="55">
        <f t="shared" si="2"/>
        <v>0</v>
      </c>
      <c r="J18"/>
      <c r="L18"/>
      <c r="M18"/>
    </row>
    <row r="19" spans="1:13" ht="15" customHeight="1" x14ac:dyDescent="0.25">
      <c r="B19" s="38">
        <v>2014</v>
      </c>
      <c r="C19" s="36">
        <v>15336</v>
      </c>
      <c r="D19" s="37">
        <f t="shared" si="1"/>
        <v>15.979732284655526</v>
      </c>
      <c r="E19" s="36">
        <v>23</v>
      </c>
      <c r="F19" s="35">
        <f t="shared" ref="F19:F21" si="3">E19/C19*100</f>
        <v>0.14997391757955139</v>
      </c>
      <c r="G19" s="35">
        <f t="shared" si="2"/>
        <v>91.666666666666686</v>
      </c>
      <c r="J19"/>
      <c r="L19"/>
      <c r="M19"/>
    </row>
    <row r="20" spans="1:13" ht="15" customHeight="1" x14ac:dyDescent="0.25">
      <c r="B20" s="34">
        <v>2015</v>
      </c>
      <c r="C20" s="32">
        <v>12432</v>
      </c>
      <c r="D20" s="33">
        <f t="shared" si="1"/>
        <v>-18.935837245696391</v>
      </c>
      <c r="E20" s="32">
        <v>7</v>
      </c>
      <c r="F20" s="31">
        <f t="shared" si="3"/>
        <v>5.6306306306306307E-2</v>
      </c>
      <c r="G20" s="31">
        <f t="shared" si="2"/>
        <v>-69.565217391304344</v>
      </c>
      <c r="J20"/>
      <c r="L20"/>
      <c r="M20"/>
    </row>
    <row r="21" spans="1:13" ht="15" customHeight="1" x14ac:dyDescent="0.25">
      <c r="B21" s="146">
        <v>2016</v>
      </c>
      <c r="C21" s="147">
        <v>13712</v>
      </c>
      <c r="D21" s="148">
        <f>(C21/C20*100)-100</f>
        <v>10.296010296010309</v>
      </c>
      <c r="E21" s="147">
        <v>9</v>
      </c>
      <c r="F21" s="149">
        <f t="shared" si="3"/>
        <v>6.5635939323220538E-2</v>
      </c>
      <c r="G21" s="149">
        <f>(E21/E20*100)-100</f>
        <v>28.571428571428584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36" t="s">
        <v>90</v>
      </c>
      <c r="C23" s="179"/>
      <c r="D23" s="179"/>
      <c r="E23" s="179"/>
      <c r="F23" s="179"/>
      <c r="G23" s="179"/>
    </row>
    <row r="24" spans="1:13" ht="30" customHeight="1" x14ac:dyDescent="0.25">
      <c r="A24" s="23" t="s">
        <v>6</v>
      </c>
      <c r="B24" s="193" t="s">
        <v>248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1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260424</v>
      </c>
      <c r="D5" s="41" t="s">
        <v>4</v>
      </c>
      <c r="E5" s="40">
        <v>1811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262239</v>
      </c>
      <c r="D6" s="87">
        <f t="shared" ref="D6:D20" si="0">(C6/C5*100)-100</f>
        <v>0.69694037415905541</v>
      </c>
      <c r="E6" s="86">
        <v>4396</v>
      </c>
      <c r="F6" s="88">
        <f t="shared" ref="F6:F18" si="1">E6/C6*100</f>
        <v>1.6763334210395862</v>
      </c>
      <c r="G6" s="88">
        <f t="shared" ref="G6:G20" si="2">(E6/E5*100)-100</f>
        <v>142.73881833241302</v>
      </c>
    </row>
    <row r="7" spans="1:13" ht="15" customHeight="1" x14ac:dyDescent="0.25">
      <c r="B7" s="38">
        <v>2002</v>
      </c>
      <c r="C7" s="36">
        <v>311241</v>
      </c>
      <c r="D7" s="37">
        <f t="shared" si="0"/>
        <v>18.686007802043164</v>
      </c>
      <c r="E7" s="36">
        <v>7915</v>
      </c>
      <c r="F7" s="35">
        <f t="shared" si="1"/>
        <v>2.5430454213937108</v>
      </c>
      <c r="G7" s="35">
        <f t="shared" si="2"/>
        <v>80.05004549590538</v>
      </c>
    </row>
    <row r="8" spans="1:13" ht="15" customHeight="1" x14ac:dyDescent="0.25">
      <c r="B8" s="57">
        <v>2003</v>
      </c>
      <c r="C8" s="89">
        <v>362148</v>
      </c>
      <c r="D8" s="90">
        <f t="shared" si="0"/>
        <v>16.356135599101648</v>
      </c>
      <c r="E8" s="89">
        <v>12603</v>
      </c>
      <c r="F8" s="55">
        <f t="shared" si="1"/>
        <v>3.4800689220981478</v>
      </c>
      <c r="G8" s="55">
        <f t="shared" si="2"/>
        <v>59.229311433986112</v>
      </c>
    </row>
    <row r="9" spans="1:13" ht="15" customHeight="1" x14ac:dyDescent="0.25">
      <c r="B9" s="38">
        <v>2004</v>
      </c>
      <c r="C9" s="36">
        <v>412780</v>
      </c>
      <c r="D9" s="37">
        <f t="shared" si="0"/>
        <v>13.981024332593293</v>
      </c>
      <c r="E9" s="36">
        <v>13850</v>
      </c>
      <c r="F9" s="35">
        <f t="shared" si="1"/>
        <v>3.3552982218130722</v>
      </c>
      <c r="G9" s="35">
        <f t="shared" si="2"/>
        <v>9.8944695707371153</v>
      </c>
    </row>
    <row r="10" spans="1:13" ht="15" customHeight="1" x14ac:dyDescent="0.25">
      <c r="B10" s="57">
        <v>2005</v>
      </c>
      <c r="C10" s="89">
        <v>618560</v>
      </c>
      <c r="D10" s="90">
        <f t="shared" si="0"/>
        <v>49.852221522360566</v>
      </c>
      <c r="E10" s="89">
        <v>11710</v>
      </c>
      <c r="F10" s="55">
        <f t="shared" si="1"/>
        <v>1.8931065700982928</v>
      </c>
      <c r="G10" s="55">
        <f t="shared" si="2"/>
        <v>-15.451263537906129</v>
      </c>
    </row>
    <row r="11" spans="1:13" ht="15" customHeight="1" x14ac:dyDescent="0.25">
      <c r="B11" s="38">
        <v>2006</v>
      </c>
      <c r="C11" s="36">
        <v>633050</v>
      </c>
      <c r="D11" s="37">
        <f t="shared" si="0"/>
        <v>2.342537506466627</v>
      </c>
      <c r="E11" s="36">
        <v>9700</v>
      </c>
      <c r="F11" s="35">
        <f t="shared" si="1"/>
        <v>1.5322644340889344</v>
      </c>
      <c r="G11" s="35">
        <f t="shared" si="2"/>
        <v>-17.164816396242529</v>
      </c>
    </row>
    <row r="12" spans="1:13" ht="15" customHeight="1" x14ac:dyDescent="0.25">
      <c r="B12" s="57">
        <v>2007</v>
      </c>
      <c r="C12" s="89">
        <v>796880</v>
      </c>
      <c r="D12" s="90">
        <f t="shared" si="0"/>
        <v>25.879472395545378</v>
      </c>
      <c r="E12" s="89">
        <v>12040</v>
      </c>
      <c r="F12" s="55">
        <f t="shared" si="1"/>
        <v>1.5108924806746311</v>
      </c>
      <c r="G12" s="55">
        <f t="shared" si="2"/>
        <v>24.123711340206185</v>
      </c>
    </row>
    <row r="13" spans="1:13" ht="15" customHeight="1" x14ac:dyDescent="0.25">
      <c r="B13" s="38">
        <v>2008</v>
      </c>
      <c r="C13" s="36">
        <v>669560</v>
      </c>
      <c r="D13" s="37">
        <f t="shared" si="0"/>
        <v>-15.977311514908138</v>
      </c>
      <c r="E13" s="36">
        <v>12980</v>
      </c>
      <c r="F13" s="35">
        <f t="shared" si="1"/>
        <v>1.938586534440528</v>
      </c>
      <c r="G13" s="35">
        <f t="shared" si="2"/>
        <v>7.807308970099669</v>
      </c>
    </row>
    <row r="14" spans="1:13" ht="15" customHeight="1" x14ac:dyDescent="0.25">
      <c r="B14" s="57">
        <v>2009</v>
      </c>
      <c r="C14" s="89">
        <v>613210</v>
      </c>
      <c r="D14" s="90">
        <f t="shared" si="0"/>
        <v>-8.4159746699324955</v>
      </c>
      <c r="E14" s="89">
        <v>12230</v>
      </c>
      <c r="F14" s="55">
        <f t="shared" si="1"/>
        <v>1.9944227915396031</v>
      </c>
      <c r="G14" s="55">
        <f t="shared" si="2"/>
        <v>-5.7781201848998478</v>
      </c>
    </row>
    <row r="15" spans="1:13" ht="15" customHeight="1" x14ac:dyDescent="0.25">
      <c r="B15" s="38">
        <v>2010</v>
      </c>
      <c r="C15" s="36">
        <v>667500</v>
      </c>
      <c r="D15" s="37">
        <f t="shared" si="0"/>
        <v>8.8534107402031879</v>
      </c>
      <c r="E15" s="36">
        <v>12080</v>
      </c>
      <c r="F15" s="35">
        <f t="shared" si="1"/>
        <v>1.8097378277153557</v>
      </c>
      <c r="G15" s="35">
        <f t="shared" si="2"/>
        <v>-1.2264922322158611</v>
      </c>
    </row>
    <row r="16" spans="1:13" ht="15" customHeight="1" x14ac:dyDescent="0.25">
      <c r="B16" s="57">
        <v>2011</v>
      </c>
      <c r="C16" s="89">
        <v>671050</v>
      </c>
      <c r="D16" s="90">
        <f t="shared" si="0"/>
        <v>0.53183520599250755</v>
      </c>
      <c r="E16" s="89">
        <v>16350</v>
      </c>
      <c r="F16" s="55">
        <f t="shared" si="1"/>
        <v>2.4364801430593843</v>
      </c>
      <c r="G16" s="55">
        <f t="shared" si="2"/>
        <v>35.347682119205302</v>
      </c>
      <c r="J16"/>
      <c r="L16"/>
      <c r="M16"/>
    </row>
    <row r="17" spans="1:13" ht="15" customHeight="1" x14ac:dyDescent="0.25">
      <c r="B17" s="38">
        <v>2012</v>
      </c>
      <c r="C17" s="36">
        <v>518954</v>
      </c>
      <c r="D17" s="37">
        <f t="shared" si="0"/>
        <v>-22.665375158333958</v>
      </c>
      <c r="E17" s="36">
        <v>20443</v>
      </c>
      <c r="F17" s="35">
        <f t="shared" si="1"/>
        <v>3.9392701472577527</v>
      </c>
      <c r="G17" s="35">
        <f t="shared" si="2"/>
        <v>25.033639143730895</v>
      </c>
      <c r="J17"/>
      <c r="L17"/>
      <c r="M17"/>
    </row>
    <row r="18" spans="1:13" ht="15" customHeight="1" x14ac:dyDescent="0.25">
      <c r="B18" s="57">
        <v>2013</v>
      </c>
      <c r="C18" s="89">
        <v>617236</v>
      </c>
      <c r="D18" s="90">
        <f t="shared" si="0"/>
        <v>18.938480096501806</v>
      </c>
      <c r="E18" s="89">
        <v>30121</v>
      </c>
      <c r="F18" s="55">
        <f t="shared" si="1"/>
        <v>4.879981076930056</v>
      </c>
      <c r="G18" s="55">
        <f t="shared" si="2"/>
        <v>47.341388250256813</v>
      </c>
      <c r="J18"/>
      <c r="L18"/>
      <c r="M18"/>
    </row>
    <row r="19" spans="1:13" ht="15" customHeight="1" x14ac:dyDescent="0.25">
      <c r="B19" s="38">
        <v>2014</v>
      </c>
      <c r="C19" s="36">
        <v>767765</v>
      </c>
      <c r="D19" s="37">
        <f t="shared" si="0"/>
        <v>24.387592428179829</v>
      </c>
      <c r="E19" s="36">
        <v>30546</v>
      </c>
      <c r="F19" s="35">
        <f t="shared" ref="F19:F21" si="3">E19/C19*100</f>
        <v>3.978561148268025</v>
      </c>
      <c r="G19" s="35">
        <f t="shared" si="2"/>
        <v>1.4109757312174196</v>
      </c>
      <c r="J19"/>
      <c r="L19"/>
      <c r="M19"/>
    </row>
    <row r="20" spans="1:13" ht="15" customHeight="1" x14ac:dyDescent="0.25">
      <c r="B20" s="34">
        <v>2015</v>
      </c>
      <c r="C20" s="32">
        <v>828198</v>
      </c>
      <c r="D20" s="33">
        <f t="shared" si="0"/>
        <v>7.8712887406954053</v>
      </c>
      <c r="E20" s="32">
        <v>32301</v>
      </c>
      <c r="F20" s="31">
        <f t="shared" si="3"/>
        <v>3.9001543109256485</v>
      </c>
      <c r="G20" s="31">
        <f t="shared" si="2"/>
        <v>5.7454331172657618</v>
      </c>
      <c r="J20"/>
      <c r="L20"/>
      <c r="M20"/>
    </row>
    <row r="21" spans="1:13" ht="15" customHeight="1" x14ac:dyDescent="0.25">
      <c r="B21" s="146">
        <v>2016</v>
      </c>
      <c r="C21" s="147">
        <v>824782</v>
      </c>
      <c r="D21" s="148">
        <f>(C21/C20*100)-100</f>
        <v>-0.4124617543147906</v>
      </c>
      <c r="E21" s="147">
        <v>30543</v>
      </c>
      <c r="F21" s="149">
        <f t="shared" si="3"/>
        <v>3.7031603502501267</v>
      </c>
      <c r="G21" s="149">
        <f>(E21/E20*100)-100</f>
        <v>-5.4425559580198808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160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2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4423000</v>
      </c>
      <c r="D5" s="41" t="s">
        <v>4</v>
      </c>
      <c r="E5" s="40">
        <v>34000</v>
      </c>
      <c r="F5" s="39">
        <f t="shared" ref="F5:F21" si="0">E5/C5*100</f>
        <v>0.76870902102645255</v>
      </c>
      <c r="G5" s="39" t="s">
        <v>4</v>
      </c>
    </row>
    <row r="6" spans="1:13" ht="15" customHeight="1" x14ac:dyDescent="0.25">
      <c r="B6" s="85">
        <v>2001</v>
      </c>
      <c r="C6" s="86">
        <v>4675000</v>
      </c>
      <c r="D6" s="87">
        <f t="shared" ref="D6:D20" si="1">(C6/C5*100)-100</f>
        <v>5.6974903911372223</v>
      </c>
      <c r="E6" s="86">
        <v>51000</v>
      </c>
      <c r="F6" s="88">
        <f t="shared" si="0"/>
        <v>1.0909090909090911</v>
      </c>
      <c r="G6" s="88">
        <f t="shared" ref="G6:G20" si="2">(E6/E5*100)-100</f>
        <v>50</v>
      </c>
    </row>
    <row r="7" spans="1:13" ht="15" customHeight="1" x14ac:dyDescent="0.25">
      <c r="B7" s="38">
        <v>2002</v>
      </c>
      <c r="C7" s="36">
        <v>4861000</v>
      </c>
      <c r="D7" s="37">
        <f t="shared" si="1"/>
        <v>3.9786096256684544</v>
      </c>
      <c r="E7" s="36">
        <v>60000</v>
      </c>
      <c r="F7" s="35">
        <f t="shared" si="0"/>
        <v>1.2343139271754784</v>
      </c>
      <c r="G7" s="35">
        <f t="shared" si="2"/>
        <v>17.64705882352942</v>
      </c>
    </row>
    <row r="8" spans="1:13" ht="15" customHeight="1" x14ac:dyDescent="0.25">
      <c r="B8" s="57">
        <v>2003</v>
      </c>
      <c r="C8" s="89">
        <v>5013000</v>
      </c>
      <c r="D8" s="90">
        <f t="shared" si="1"/>
        <v>3.1269286155112042</v>
      </c>
      <c r="E8" s="89">
        <v>66000</v>
      </c>
      <c r="F8" s="55">
        <f t="shared" si="0"/>
        <v>1.3165769000598444</v>
      </c>
      <c r="G8" s="55">
        <f t="shared" si="2"/>
        <v>10.000000000000014</v>
      </c>
    </row>
    <row r="9" spans="1:13" ht="15" customHeight="1" x14ac:dyDescent="0.25">
      <c r="B9" s="38">
        <v>2004</v>
      </c>
      <c r="C9" s="36">
        <v>5233000</v>
      </c>
      <c r="D9" s="37">
        <f t="shared" si="1"/>
        <v>4.388589666866153</v>
      </c>
      <c r="E9" s="36">
        <v>68000</v>
      </c>
      <c r="F9" s="35">
        <f t="shared" si="0"/>
        <v>1.2994458245748137</v>
      </c>
      <c r="G9" s="35">
        <f t="shared" si="2"/>
        <v>3.0303030303030312</v>
      </c>
    </row>
    <row r="10" spans="1:13" ht="15" customHeight="1" x14ac:dyDescent="0.25">
      <c r="B10" s="57">
        <v>2005</v>
      </c>
      <c r="C10" s="89">
        <v>5552000</v>
      </c>
      <c r="D10" s="90">
        <f t="shared" si="1"/>
        <v>6.0959296770494831</v>
      </c>
      <c r="E10" s="89">
        <v>57000</v>
      </c>
      <c r="F10" s="55">
        <f t="shared" si="0"/>
        <v>1.026657060518732</v>
      </c>
      <c r="G10" s="55">
        <f t="shared" si="2"/>
        <v>-16.17647058823529</v>
      </c>
    </row>
    <row r="11" spans="1:13" ht="15" customHeight="1" x14ac:dyDescent="0.25">
      <c r="B11" s="38">
        <v>2006</v>
      </c>
      <c r="C11" s="36">
        <v>5997000</v>
      </c>
      <c r="D11" s="37">
        <f t="shared" si="1"/>
        <v>8.015129682997113</v>
      </c>
      <c r="E11" s="36">
        <v>71000</v>
      </c>
      <c r="F11" s="35">
        <f t="shared" si="0"/>
        <v>1.183925295981324</v>
      </c>
      <c r="G11" s="35">
        <f t="shared" si="2"/>
        <v>24.561403508771946</v>
      </c>
    </row>
    <row r="12" spans="1:13" ht="15" customHeight="1" x14ac:dyDescent="0.25">
      <c r="B12" s="57">
        <v>2007</v>
      </c>
      <c r="C12" s="89">
        <v>6342000</v>
      </c>
      <c r="D12" s="90">
        <f t="shared" si="1"/>
        <v>5.7528764382191184</v>
      </c>
      <c r="E12" s="89">
        <v>71000</v>
      </c>
      <c r="F12" s="55">
        <f t="shared" si="0"/>
        <v>1.119520655944497</v>
      </c>
      <c r="G12" s="55">
        <f t="shared" si="2"/>
        <v>0</v>
      </c>
    </row>
    <row r="13" spans="1:13" ht="15" customHeight="1" x14ac:dyDescent="0.25">
      <c r="B13" s="38">
        <v>2008</v>
      </c>
      <c r="C13" s="36">
        <v>6683000</v>
      </c>
      <c r="D13" s="37">
        <f t="shared" si="1"/>
        <v>5.3768527278461136</v>
      </c>
      <c r="E13" s="36">
        <v>83000</v>
      </c>
      <c r="F13" s="35">
        <f t="shared" si="0"/>
        <v>1.241957204848122</v>
      </c>
      <c r="G13" s="35">
        <f t="shared" si="2"/>
        <v>16.901408450704224</v>
      </c>
    </row>
    <row r="14" spans="1:13" ht="15" customHeight="1" x14ac:dyDescent="0.25">
      <c r="B14" s="57">
        <v>2009</v>
      </c>
      <c r="C14" s="89">
        <v>6910000</v>
      </c>
      <c r="D14" s="90">
        <f t="shared" si="1"/>
        <v>3.3966781385605316</v>
      </c>
      <c r="E14" s="89">
        <v>87000</v>
      </c>
      <c r="F14" s="55">
        <f t="shared" si="0"/>
        <v>1.2590448625180897</v>
      </c>
      <c r="G14" s="55">
        <f t="shared" si="2"/>
        <v>4.8192771084337238</v>
      </c>
    </row>
    <row r="15" spans="1:13" ht="15" customHeight="1" x14ac:dyDescent="0.25">
      <c r="B15" s="38">
        <v>2010</v>
      </c>
      <c r="C15" s="36">
        <v>7139000</v>
      </c>
      <c r="D15" s="37">
        <f t="shared" si="1"/>
        <v>3.3140376266280782</v>
      </c>
      <c r="E15" s="36">
        <v>83000</v>
      </c>
      <c r="F15" s="35">
        <f t="shared" si="0"/>
        <v>1.1626278190222721</v>
      </c>
      <c r="G15" s="35">
        <f t="shared" si="2"/>
        <v>-4.5977011494252906</v>
      </c>
    </row>
    <row r="16" spans="1:13" ht="15" customHeight="1" x14ac:dyDescent="0.25">
      <c r="B16" s="57">
        <v>2011</v>
      </c>
      <c r="C16" s="89">
        <v>7509000</v>
      </c>
      <c r="D16" s="90">
        <f t="shared" si="1"/>
        <v>5.1827987113041161</v>
      </c>
      <c r="E16" s="89">
        <v>84000</v>
      </c>
      <c r="F16" s="55">
        <f t="shared" si="0"/>
        <v>1.1186576108669597</v>
      </c>
      <c r="G16" s="55">
        <f t="shared" si="2"/>
        <v>1.2048192771084274</v>
      </c>
      <c r="J16"/>
      <c r="L16"/>
      <c r="M16"/>
    </row>
    <row r="17" spans="1:13" ht="15" customHeight="1" x14ac:dyDescent="0.25">
      <c r="B17" s="38">
        <v>2012</v>
      </c>
      <c r="C17" s="36">
        <v>7679000</v>
      </c>
      <c r="D17" s="37">
        <f t="shared" si="1"/>
        <v>2.2639499267545631</v>
      </c>
      <c r="E17" s="36">
        <v>90000</v>
      </c>
      <c r="F17" s="35">
        <f t="shared" si="0"/>
        <v>1.1720276077614273</v>
      </c>
      <c r="G17" s="35">
        <f t="shared" si="2"/>
        <v>7.1428571428571388</v>
      </c>
      <c r="J17"/>
      <c r="L17"/>
      <c r="M17"/>
    </row>
    <row r="18" spans="1:13" ht="15" customHeight="1" x14ac:dyDescent="0.25">
      <c r="B18" s="57">
        <v>2013</v>
      </c>
      <c r="C18" s="89">
        <v>7921000</v>
      </c>
      <c r="D18" s="90">
        <f t="shared" si="1"/>
        <v>3.151452011980723</v>
      </c>
      <c r="E18" s="89">
        <v>110000</v>
      </c>
      <c r="F18" s="55">
        <f t="shared" si="0"/>
        <v>1.3887135462694105</v>
      </c>
      <c r="G18" s="55">
        <f t="shared" si="2"/>
        <v>22.222222222222229</v>
      </c>
      <c r="J18"/>
      <c r="L18"/>
      <c r="M18"/>
    </row>
    <row r="19" spans="1:13" ht="15" customHeight="1" x14ac:dyDescent="0.25">
      <c r="B19" s="38">
        <v>2014</v>
      </c>
      <c r="C19" s="36">
        <v>8277000</v>
      </c>
      <c r="D19" s="37">
        <f t="shared" si="1"/>
        <v>4.4943820224719246</v>
      </c>
      <c r="E19" s="36">
        <v>127000</v>
      </c>
      <c r="F19" s="35">
        <f t="shared" si="0"/>
        <v>1.5343723571342274</v>
      </c>
      <c r="G19" s="35">
        <f t="shared" si="2"/>
        <v>15.454545454545453</v>
      </c>
      <c r="J19"/>
      <c r="L19"/>
      <c r="M19"/>
    </row>
    <row r="20" spans="1:13" ht="15" customHeight="1" x14ac:dyDescent="0.25">
      <c r="B20" s="34">
        <v>2015</v>
      </c>
      <c r="C20" s="32">
        <v>8569000</v>
      </c>
      <c r="D20" s="33">
        <f t="shared" si="1"/>
        <v>3.5278482541983891</v>
      </c>
      <c r="E20" s="32">
        <v>140000</v>
      </c>
      <c r="F20" s="55">
        <f t="shared" si="0"/>
        <v>1.633796242268643</v>
      </c>
      <c r="G20" s="55">
        <f t="shared" si="2"/>
        <v>10.236220472440948</v>
      </c>
      <c r="J20"/>
      <c r="L20"/>
      <c r="M20"/>
    </row>
    <row r="21" spans="1:13" ht="15" customHeight="1" x14ac:dyDescent="0.25">
      <c r="B21" s="146">
        <v>2016</v>
      </c>
      <c r="C21" s="147">
        <v>9152000</v>
      </c>
      <c r="D21" s="148">
        <f>(C21/C20*100)-100</f>
        <v>6.8035943517329827</v>
      </c>
      <c r="E21" s="147">
        <v>131000</v>
      </c>
      <c r="F21" s="149">
        <f t="shared" si="0"/>
        <v>1.4313811188811187</v>
      </c>
      <c r="G21" s="149">
        <f>(E21/E20*100)-100</f>
        <v>-6.4285714285714306</v>
      </c>
      <c r="J21"/>
      <c r="L21"/>
      <c r="M21"/>
    </row>
    <row r="22" spans="1:13" ht="15" customHeight="1" x14ac:dyDescent="0.25">
      <c r="A22" s="54"/>
      <c r="B22" s="57"/>
      <c r="C22" s="56"/>
      <c r="D22" s="55"/>
      <c r="E22" s="56"/>
      <c r="F22" s="55"/>
      <c r="G22" s="55"/>
      <c r="H22" s="54"/>
      <c r="J22"/>
      <c r="L22"/>
      <c r="M22"/>
    </row>
    <row r="23" spans="1:13" s="52" customFormat="1" ht="15" customHeight="1" x14ac:dyDescent="0.25">
      <c r="A23" s="49" t="s">
        <v>5</v>
      </c>
      <c r="B23" s="237" t="s">
        <v>92</v>
      </c>
      <c r="C23" s="230"/>
      <c r="D23" s="230"/>
      <c r="E23" s="230"/>
      <c r="F23" s="230"/>
      <c r="G23" s="230"/>
      <c r="K23" s="53"/>
    </row>
    <row r="24" spans="1:13" ht="30" customHeight="1" x14ac:dyDescent="0.25">
      <c r="A24" s="23" t="s">
        <v>6</v>
      </c>
      <c r="B24" s="195" t="s">
        <v>47</v>
      </c>
      <c r="C24" s="179"/>
      <c r="D24" s="179"/>
      <c r="E24" s="179"/>
      <c r="F24" s="179"/>
      <c r="G24" s="179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3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10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82210</v>
      </c>
      <c r="D5" s="41" t="s">
        <v>4</v>
      </c>
      <c r="E5" s="40">
        <v>237</v>
      </c>
      <c r="F5" s="39">
        <f t="shared" ref="F5:F18" si="0">E5/C5*100</f>
        <v>0.28828609658192433</v>
      </c>
      <c r="G5" s="39" t="s">
        <v>4</v>
      </c>
    </row>
    <row r="6" spans="1:13" ht="15" customHeight="1" x14ac:dyDescent="0.25">
      <c r="B6" s="85">
        <v>2001</v>
      </c>
      <c r="C6" s="86">
        <v>90282</v>
      </c>
      <c r="D6" s="87">
        <f t="shared" ref="D6:D20" si="1">(C6/C5*100)-100</f>
        <v>9.8187568422332987</v>
      </c>
      <c r="E6" s="86">
        <v>284</v>
      </c>
      <c r="F6" s="88">
        <f t="shared" si="0"/>
        <v>0.31456990319221995</v>
      </c>
      <c r="G6" s="88">
        <f t="shared" ref="G6:G20" si="2">(E6/E5*100)-100</f>
        <v>19.831223628691987</v>
      </c>
    </row>
    <row r="7" spans="1:13" ht="15" customHeight="1" x14ac:dyDescent="0.25">
      <c r="B7" s="38">
        <v>2002</v>
      </c>
      <c r="C7" s="36">
        <v>120121</v>
      </c>
      <c r="D7" s="37">
        <f t="shared" si="1"/>
        <v>33.050885004762847</v>
      </c>
      <c r="E7" s="36">
        <v>290</v>
      </c>
      <c r="F7" s="35">
        <f t="shared" si="0"/>
        <v>0.2414232315748287</v>
      </c>
      <c r="G7" s="35">
        <f t="shared" si="2"/>
        <v>2.1126760563380316</v>
      </c>
    </row>
    <row r="8" spans="1:13" ht="15" customHeight="1" x14ac:dyDescent="0.25">
      <c r="B8" s="57">
        <v>2003</v>
      </c>
      <c r="C8" s="89">
        <v>130535</v>
      </c>
      <c r="D8" s="90">
        <f t="shared" si="1"/>
        <v>8.6695914952422868</v>
      </c>
      <c r="E8" s="89">
        <v>505</v>
      </c>
      <c r="F8" s="55">
        <f t="shared" si="0"/>
        <v>0.38686942199410118</v>
      </c>
      <c r="G8" s="55">
        <f t="shared" si="2"/>
        <v>74.137931034482762</v>
      </c>
    </row>
    <row r="9" spans="1:13" ht="15" customHeight="1" x14ac:dyDescent="0.25">
      <c r="B9" s="38">
        <v>2004</v>
      </c>
      <c r="C9" s="36">
        <v>148273</v>
      </c>
      <c r="D9" s="37">
        <f t="shared" si="1"/>
        <v>13.588692687784885</v>
      </c>
      <c r="E9" s="36">
        <v>548</v>
      </c>
      <c r="F9" s="35">
        <f t="shared" si="0"/>
        <v>0.36958852926696029</v>
      </c>
      <c r="G9" s="35">
        <f t="shared" si="2"/>
        <v>8.514851485148526</v>
      </c>
    </row>
    <row r="10" spans="1:13" ht="15" customHeight="1" x14ac:dyDescent="0.25">
      <c r="B10" s="57">
        <v>2005</v>
      </c>
      <c r="C10" s="89">
        <v>161699</v>
      </c>
      <c r="D10" s="90">
        <f t="shared" si="1"/>
        <v>9.0549189670405354</v>
      </c>
      <c r="E10" s="89">
        <v>651</v>
      </c>
      <c r="F10" s="55">
        <f t="shared" si="0"/>
        <v>0.40259989239265553</v>
      </c>
      <c r="G10" s="55">
        <f t="shared" si="2"/>
        <v>18.795620437956188</v>
      </c>
    </row>
    <row r="11" spans="1:13" ht="15" customHeight="1" x14ac:dyDescent="0.25">
      <c r="B11" s="38">
        <v>2006</v>
      </c>
      <c r="C11" s="36">
        <v>154018</v>
      </c>
      <c r="D11" s="37">
        <f t="shared" si="1"/>
        <v>-4.7501839838217848</v>
      </c>
      <c r="E11" s="36">
        <v>532</v>
      </c>
      <c r="F11" s="35">
        <f t="shared" si="0"/>
        <v>0.34541417236946331</v>
      </c>
      <c r="G11" s="35">
        <f t="shared" si="2"/>
        <v>-18.27956989247312</v>
      </c>
    </row>
    <row r="12" spans="1:13" ht="15" customHeight="1" x14ac:dyDescent="0.25">
      <c r="B12" s="57">
        <v>2007</v>
      </c>
      <c r="C12" s="89">
        <v>164637</v>
      </c>
      <c r="D12" s="90">
        <f t="shared" si="1"/>
        <v>6.8946486774273126</v>
      </c>
      <c r="E12" s="89">
        <v>521</v>
      </c>
      <c r="F12" s="55">
        <f t="shared" si="0"/>
        <v>0.3164537740605089</v>
      </c>
      <c r="G12" s="55">
        <f t="shared" si="2"/>
        <v>-2.0676691729323267</v>
      </c>
    </row>
    <row r="13" spans="1:13" ht="15" customHeight="1" x14ac:dyDescent="0.25">
      <c r="B13" s="38">
        <v>2008</v>
      </c>
      <c r="C13" s="36">
        <v>129377</v>
      </c>
      <c r="D13" s="37">
        <f t="shared" si="1"/>
        <v>-21.416813960409868</v>
      </c>
      <c r="E13" s="36">
        <v>409</v>
      </c>
      <c r="F13" s="35">
        <f t="shared" si="0"/>
        <v>0.31613037866081295</v>
      </c>
      <c r="G13" s="35">
        <f t="shared" si="2"/>
        <v>-21.497120921305182</v>
      </c>
    </row>
    <row r="14" spans="1:13" ht="15" customHeight="1" x14ac:dyDescent="0.25">
      <c r="B14" s="57">
        <v>2009</v>
      </c>
      <c r="C14" s="89">
        <v>203789</v>
      </c>
      <c r="D14" s="90">
        <f t="shared" si="1"/>
        <v>57.515632608578045</v>
      </c>
      <c r="E14" s="89">
        <v>587</v>
      </c>
      <c r="F14" s="55">
        <f t="shared" si="0"/>
        <v>0.28804302489339462</v>
      </c>
      <c r="G14" s="55">
        <f t="shared" si="2"/>
        <v>43.520782396088009</v>
      </c>
    </row>
    <row r="15" spans="1:13" ht="15" customHeight="1" x14ac:dyDescent="0.25">
      <c r="B15" s="38">
        <v>2010</v>
      </c>
      <c r="C15" s="36">
        <v>195046</v>
      </c>
      <c r="D15" s="37">
        <f t="shared" si="1"/>
        <v>-4.2902217489658341</v>
      </c>
      <c r="E15" s="36">
        <v>479</v>
      </c>
      <c r="F15" s="35">
        <f t="shared" si="0"/>
        <v>0.24558309321903554</v>
      </c>
      <c r="G15" s="35">
        <f t="shared" si="2"/>
        <v>-18.39863713798978</v>
      </c>
    </row>
    <row r="16" spans="1:13" ht="15" customHeight="1" x14ac:dyDescent="0.25">
      <c r="B16" s="57">
        <v>2011</v>
      </c>
      <c r="C16" s="89">
        <v>177785</v>
      </c>
      <c r="D16" s="90">
        <f t="shared" si="1"/>
        <v>-8.8497072485465083</v>
      </c>
      <c r="E16" s="89">
        <v>402</v>
      </c>
      <c r="F16" s="55">
        <f t="shared" si="0"/>
        <v>0.2261158140450544</v>
      </c>
      <c r="G16" s="55">
        <f t="shared" si="2"/>
        <v>-16.075156576200428</v>
      </c>
      <c r="J16"/>
      <c r="L16"/>
      <c r="M16"/>
    </row>
    <row r="17" spans="1:13" ht="15" customHeight="1" x14ac:dyDescent="0.25">
      <c r="B17" s="38">
        <v>2012</v>
      </c>
      <c r="C17" s="36">
        <v>194209</v>
      </c>
      <c r="D17" s="37">
        <f t="shared" si="1"/>
        <v>9.2381247011840202</v>
      </c>
      <c r="E17" s="36">
        <v>499</v>
      </c>
      <c r="F17" s="35">
        <f t="shared" si="0"/>
        <v>0.25693968868590022</v>
      </c>
      <c r="G17" s="35">
        <f t="shared" si="2"/>
        <v>24.129353233830855</v>
      </c>
      <c r="J17"/>
      <c r="L17"/>
      <c r="M17"/>
    </row>
    <row r="18" spans="1:13" ht="15" customHeight="1" x14ac:dyDescent="0.25">
      <c r="B18" s="57">
        <v>2013</v>
      </c>
      <c r="C18" s="89">
        <v>207989</v>
      </c>
      <c r="D18" s="90">
        <f t="shared" si="1"/>
        <v>7.0954487176186518</v>
      </c>
      <c r="E18" s="89">
        <v>628</v>
      </c>
      <c r="F18" s="55">
        <f t="shared" si="0"/>
        <v>0.30193904485333356</v>
      </c>
      <c r="G18" s="55">
        <f t="shared" si="2"/>
        <v>25.851703406813613</v>
      </c>
      <c r="J18"/>
      <c r="L18"/>
      <c r="M18"/>
    </row>
    <row r="19" spans="1:13" ht="15" customHeight="1" x14ac:dyDescent="0.25">
      <c r="B19" s="38">
        <v>2014</v>
      </c>
      <c r="C19" s="36">
        <v>125653</v>
      </c>
      <c r="D19" s="37">
        <f t="shared" si="1"/>
        <v>-39.586708912490565</v>
      </c>
      <c r="E19" s="36">
        <v>318</v>
      </c>
      <c r="F19" s="35">
        <f t="shared" ref="F19:F21" si="3">E19/C19*100</f>
        <v>0.25307792094100418</v>
      </c>
      <c r="G19" s="35">
        <f t="shared" si="2"/>
        <v>-49.363057324840767</v>
      </c>
      <c r="J19"/>
      <c r="L19"/>
      <c r="M19"/>
    </row>
    <row r="20" spans="1:13" ht="15" customHeight="1" x14ac:dyDescent="0.25">
      <c r="B20" s="34">
        <v>2015</v>
      </c>
      <c r="C20" s="32">
        <v>118053</v>
      </c>
      <c r="D20" s="33">
        <f t="shared" si="1"/>
        <v>-6.0484031419862561</v>
      </c>
      <c r="E20" s="32">
        <v>422</v>
      </c>
      <c r="F20" s="31">
        <f t="shared" si="3"/>
        <v>0.35746656162909879</v>
      </c>
      <c r="G20" s="31">
        <f t="shared" si="2"/>
        <v>32.704402515723274</v>
      </c>
      <c r="J20"/>
      <c r="L20"/>
      <c r="M20"/>
    </row>
    <row r="21" spans="1:13" ht="15" customHeight="1" x14ac:dyDescent="0.25">
      <c r="B21" s="146">
        <v>2016</v>
      </c>
      <c r="C21" s="147">
        <v>149421</v>
      </c>
      <c r="D21" s="148">
        <f>(C21/C20*100)-100</f>
        <v>26.5711163629895</v>
      </c>
      <c r="E21" s="147">
        <v>672</v>
      </c>
      <c r="F21" s="149">
        <f t="shared" si="3"/>
        <v>0.44973598088622085</v>
      </c>
      <c r="G21" s="149">
        <f>(E21/E20*100)-100</f>
        <v>59.241706161137444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164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4"/>
  <dimension ref="A1:Z28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165</v>
      </c>
      <c r="C2" s="197"/>
      <c r="D2" s="197"/>
      <c r="E2" s="198"/>
      <c r="F2" s="198"/>
      <c r="G2" s="198"/>
    </row>
    <row r="3" spans="1:7" ht="30" customHeight="1" x14ac:dyDescent="0.25">
      <c r="A3" s="95"/>
      <c r="B3" s="216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23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58659</v>
      </c>
      <c r="D5" s="41" t="s">
        <v>4</v>
      </c>
      <c r="E5" s="40">
        <v>69</v>
      </c>
      <c r="F5" s="35">
        <f t="shared" ref="F5:F7" si="0">E5/C5*100</f>
        <v>0.11762900833631668</v>
      </c>
      <c r="G5" s="39" t="s">
        <v>4</v>
      </c>
    </row>
    <row r="6" spans="1:7" s="98" customFormat="1" x14ac:dyDescent="0.25">
      <c r="A6" s="54"/>
      <c r="B6" s="85">
        <v>2001</v>
      </c>
      <c r="C6" s="86">
        <v>60795</v>
      </c>
      <c r="D6" s="90">
        <f>(C6/C5*100)-100</f>
        <v>3.6413849537155301</v>
      </c>
      <c r="E6" s="86">
        <v>76</v>
      </c>
      <c r="F6" s="55">
        <f t="shared" si="0"/>
        <v>0.12501028045069495</v>
      </c>
      <c r="G6" s="55">
        <f t="shared" ref="G6:G8" si="1">(E6/E5*100)-100</f>
        <v>10.14492753623189</v>
      </c>
    </row>
    <row r="7" spans="1:7" x14ac:dyDescent="0.25">
      <c r="A7" s="54"/>
      <c r="B7" s="38">
        <v>2002</v>
      </c>
      <c r="C7" s="36">
        <v>64087</v>
      </c>
      <c r="D7" s="37">
        <f t="shared" ref="D7:D9" si="2">(C7/C6*100)-100</f>
        <v>5.4149189900485339</v>
      </c>
      <c r="E7" s="36">
        <v>85</v>
      </c>
      <c r="F7" s="35">
        <f t="shared" si="0"/>
        <v>0.13263220309891244</v>
      </c>
      <c r="G7" s="35">
        <f t="shared" si="1"/>
        <v>11.842105263157904</v>
      </c>
    </row>
    <row r="8" spans="1:7" s="98" customFormat="1" x14ac:dyDescent="0.25">
      <c r="A8" s="54"/>
      <c r="B8" s="57">
        <v>2003</v>
      </c>
      <c r="C8" s="89">
        <v>63795</v>
      </c>
      <c r="D8" s="90">
        <f t="shared" si="2"/>
        <v>-0.45563062711626401</v>
      </c>
      <c r="E8" s="89">
        <v>85</v>
      </c>
      <c r="F8" s="55">
        <f>E8/C8*100</f>
        <v>0.13323928207539776</v>
      </c>
      <c r="G8" s="55">
        <f t="shared" si="1"/>
        <v>0</v>
      </c>
    </row>
    <row r="9" spans="1:7" x14ac:dyDescent="0.25">
      <c r="A9" s="54"/>
      <c r="B9" s="38">
        <v>2004</v>
      </c>
      <c r="C9" s="36">
        <v>62028</v>
      </c>
      <c r="D9" s="37">
        <f t="shared" si="2"/>
        <v>-2.7698095462026799</v>
      </c>
      <c r="E9" s="36">
        <v>98</v>
      </c>
      <c r="F9" s="35">
        <f>E9/C9*100</f>
        <v>0.15799316437737795</v>
      </c>
      <c r="G9" s="35">
        <f>(E9/E8*100)-100</f>
        <v>15.294117647058812</v>
      </c>
    </row>
    <row r="10" spans="1:7" s="98" customFormat="1" x14ac:dyDescent="0.25">
      <c r="A10" s="54"/>
      <c r="B10" s="57">
        <v>2005</v>
      </c>
      <c r="C10" s="89">
        <v>65229</v>
      </c>
      <c r="D10" s="90">
        <f>(C10/C9*100)-100</f>
        <v>5.1605726446121167</v>
      </c>
      <c r="E10" s="89">
        <v>116</v>
      </c>
      <c r="F10" s="55">
        <f t="shared" ref="F10:F18" si="3">E10/C10*100</f>
        <v>0.17783501203452451</v>
      </c>
      <c r="G10" s="55">
        <f>(E10/E9*100)-100</f>
        <v>18.367346938775512</v>
      </c>
    </row>
    <row r="11" spans="1:7" x14ac:dyDescent="0.25">
      <c r="A11" s="54"/>
      <c r="B11" s="38">
        <v>2006</v>
      </c>
      <c r="C11" s="36">
        <v>95750</v>
      </c>
      <c r="D11" s="37">
        <f t="shared" ref="D11:D20" si="4">(C11/C10*100)-100</f>
        <v>46.790537950911414</v>
      </c>
      <c r="E11" s="36">
        <v>167</v>
      </c>
      <c r="F11" s="35">
        <f t="shared" si="3"/>
        <v>0.17441253263707573</v>
      </c>
      <c r="G11" s="35">
        <f t="shared" ref="G11:G20" si="5">(E11/E10*100)-100</f>
        <v>43.965517241379303</v>
      </c>
    </row>
    <row r="12" spans="1:7" s="98" customFormat="1" x14ac:dyDescent="0.25">
      <c r="A12" s="54"/>
      <c r="B12" s="57">
        <v>2007</v>
      </c>
      <c r="C12" s="89">
        <v>99485</v>
      </c>
      <c r="D12" s="90">
        <f t="shared" si="4"/>
        <v>3.9007832898172268</v>
      </c>
      <c r="E12" s="89">
        <v>150</v>
      </c>
      <c r="F12" s="55">
        <f t="shared" si="3"/>
        <v>0.15077649896969392</v>
      </c>
      <c r="G12" s="55">
        <f t="shared" si="5"/>
        <v>-10.179640718562879</v>
      </c>
    </row>
    <row r="13" spans="1:7" x14ac:dyDescent="0.25">
      <c r="A13" s="54"/>
      <c r="B13" s="38">
        <v>2008</v>
      </c>
      <c r="C13" s="36">
        <v>101171</v>
      </c>
      <c r="D13" s="37">
        <f t="shared" si="4"/>
        <v>1.6947278484193475</v>
      </c>
      <c r="E13" s="36">
        <v>200</v>
      </c>
      <c r="F13" s="35">
        <f t="shared" si="3"/>
        <v>0.19768510739243458</v>
      </c>
      <c r="G13" s="35">
        <f t="shared" si="5"/>
        <v>33.333333333333314</v>
      </c>
    </row>
    <row r="14" spans="1:7" s="98" customFormat="1" x14ac:dyDescent="0.25">
      <c r="A14" s="54"/>
      <c r="B14" s="57">
        <v>2009</v>
      </c>
      <c r="C14" s="89">
        <v>102280</v>
      </c>
      <c r="D14" s="90">
        <f t="shared" si="4"/>
        <v>1.0961639204910512</v>
      </c>
      <c r="E14" s="89">
        <v>209</v>
      </c>
      <c r="F14" s="55">
        <f t="shared" si="3"/>
        <v>0.20434102463824794</v>
      </c>
      <c r="G14" s="55">
        <f t="shared" si="5"/>
        <v>4.5</v>
      </c>
    </row>
    <row r="15" spans="1:7" x14ac:dyDescent="0.25">
      <c r="A15" s="54"/>
      <c r="B15" s="38">
        <v>2010</v>
      </c>
      <c r="C15" s="36">
        <v>98801</v>
      </c>
      <c r="D15" s="37">
        <f t="shared" si="4"/>
        <v>-3.4014470082127559</v>
      </c>
      <c r="E15" s="36">
        <v>186</v>
      </c>
      <c r="F15" s="35">
        <f t="shared" si="3"/>
        <v>0.18825720387445471</v>
      </c>
      <c r="G15" s="35">
        <f t="shared" si="5"/>
        <v>-11.004784688995215</v>
      </c>
    </row>
    <row r="16" spans="1:7" s="98" customFormat="1" x14ac:dyDescent="0.25">
      <c r="A16" s="54"/>
      <c r="B16" s="57">
        <v>2011</v>
      </c>
      <c r="C16" s="89">
        <v>96467</v>
      </c>
      <c r="D16" s="90">
        <f t="shared" si="4"/>
        <v>-2.3623242679729941</v>
      </c>
      <c r="E16" s="89">
        <v>189</v>
      </c>
      <c r="F16" s="55">
        <f t="shared" si="3"/>
        <v>0.19592192148610407</v>
      </c>
      <c r="G16" s="55">
        <f t="shared" si="5"/>
        <v>1.6129032258064484</v>
      </c>
    </row>
    <row r="17" spans="1:7" x14ac:dyDescent="0.25">
      <c r="A17" s="54"/>
      <c r="B17" s="38">
        <v>2012</v>
      </c>
      <c r="C17" s="36">
        <v>103059</v>
      </c>
      <c r="D17" s="37">
        <f t="shared" si="4"/>
        <v>6.8334249017798925</v>
      </c>
      <c r="E17" s="36">
        <v>307</v>
      </c>
      <c r="F17" s="35">
        <f t="shared" si="3"/>
        <v>0.29788761777234396</v>
      </c>
      <c r="G17" s="35">
        <f t="shared" si="5"/>
        <v>62.43386243386243</v>
      </c>
    </row>
    <row r="18" spans="1:7" s="98" customFormat="1" x14ac:dyDescent="0.25">
      <c r="A18" s="54"/>
      <c r="B18" s="57">
        <v>2013</v>
      </c>
      <c r="C18" s="89">
        <v>115845</v>
      </c>
      <c r="D18" s="90">
        <f t="shared" si="4"/>
        <v>12.406485605332861</v>
      </c>
      <c r="E18" s="89">
        <v>309</v>
      </c>
      <c r="F18" s="55">
        <f t="shared" si="3"/>
        <v>0.26673572445940696</v>
      </c>
      <c r="G18" s="55">
        <f t="shared" si="5"/>
        <v>0.65146579804560645</v>
      </c>
    </row>
    <row r="19" spans="1:7" s="98" customFormat="1" x14ac:dyDescent="0.25">
      <c r="A19" s="54"/>
      <c r="B19" s="38">
        <v>2014</v>
      </c>
      <c r="C19" s="36">
        <v>126966</v>
      </c>
      <c r="D19" s="37">
        <f t="shared" si="4"/>
        <v>9.5998964133108871</v>
      </c>
      <c r="E19" s="141">
        <v>309</v>
      </c>
      <c r="F19" s="35">
        <f t="shared" ref="F19:F21" si="6">E19/C19*100</f>
        <v>0.24337224138745805</v>
      </c>
      <c r="G19" s="35">
        <f t="shared" si="5"/>
        <v>0</v>
      </c>
    </row>
    <row r="20" spans="1:7" x14ac:dyDescent="0.25">
      <c r="A20" s="54"/>
      <c r="B20" s="34">
        <v>2015</v>
      </c>
      <c r="C20" s="32">
        <v>134240</v>
      </c>
      <c r="D20" s="33">
        <f t="shared" si="4"/>
        <v>5.7290928280011997</v>
      </c>
      <c r="E20" s="58">
        <v>330</v>
      </c>
      <c r="F20" s="31">
        <f t="shared" si="6"/>
        <v>0.24582836710369485</v>
      </c>
      <c r="G20" s="31">
        <f t="shared" si="5"/>
        <v>6.7961165048543677</v>
      </c>
    </row>
    <row r="21" spans="1:7" x14ac:dyDescent="0.25">
      <c r="A21" s="54"/>
      <c r="B21" s="146">
        <v>2016</v>
      </c>
      <c r="C21" s="147">
        <v>163005</v>
      </c>
      <c r="D21" s="148">
        <f>(C21/C20*100)-100</f>
        <v>21.428039332538745</v>
      </c>
      <c r="E21" s="147">
        <v>380</v>
      </c>
      <c r="F21" s="149">
        <f t="shared" si="6"/>
        <v>0.23312168338394529</v>
      </c>
      <c r="G21" s="149">
        <f>(E21/E20*100)-100</f>
        <v>15.151515151515156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85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  <row r="289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5"/>
  <dimension ref="A1:Z30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166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1003798</v>
      </c>
      <c r="D5" s="37" t="s">
        <v>4</v>
      </c>
      <c r="E5" s="40">
        <v>2514</v>
      </c>
      <c r="F5" s="39">
        <f>E5/C5*100</f>
        <v>0.25044879547478677</v>
      </c>
      <c r="G5" s="35" t="s">
        <v>4</v>
      </c>
    </row>
    <row r="6" spans="1:7" x14ac:dyDescent="0.25">
      <c r="A6" s="54"/>
      <c r="B6" s="85">
        <v>2001</v>
      </c>
      <c r="C6" s="86">
        <v>1027974</v>
      </c>
      <c r="D6" s="90">
        <f>(C6/C5*100)-100</f>
        <v>2.4084526966581024</v>
      </c>
      <c r="E6" s="86">
        <v>2526</v>
      </c>
      <c r="F6" s="84">
        <f>E6/C6*100</f>
        <v>0.24572605921939658</v>
      </c>
      <c r="G6" s="55">
        <f>(E6/E5*100)-100</f>
        <v>0.47732696897375604</v>
      </c>
    </row>
    <row r="7" spans="1:7" x14ac:dyDescent="0.25">
      <c r="A7" s="54"/>
      <c r="B7" s="38">
        <v>2002</v>
      </c>
      <c r="C7" s="40">
        <v>1053463</v>
      </c>
      <c r="D7" s="37">
        <f t="shared" ref="D7:D20" si="0">(C7/C6*100)-100</f>
        <v>2.479537420207123</v>
      </c>
      <c r="E7" s="36">
        <v>2539</v>
      </c>
      <c r="F7" s="39">
        <f t="shared" ref="F7:F18" si="1">E7/C7*100</f>
        <v>0.24101463459086842</v>
      </c>
      <c r="G7" s="35">
        <f>(E7/E6*100)-100</f>
        <v>0.51464766429137399</v>
      </c>
    </row>
    <row r="8" spans="1:7" x14ac:dyDescent="0.25">
      <c r="A8" s="54"/>
      <c r="B8" s="57">
        <v>2003</v>
      </c>
      <c r="C8" s="86">
        <v>1078075</v>
      </c>
      <c r="D8" s="90">
        <f t="shared" si="0"/>
        <v>2.3362946776488656</v>
      </c>
      <c r="E8" s="89">
        <v>2533</v>
      </c>
      <c r="F8" s="84">
        <f t="shared" si="1"/>
        <v>0.23495582403821627</v>
      </c>
      <c r="G8" s="55">
        <f>(E8/E7*100)-100</f>
        <v>-0.23631350925560923</v>
      </c>
    </row>
    <row r="9" spans="1:7" x14ac:dyDescent="0.25">
      <c r="A9" s="54"/>
      <c r="B9" s="38">
        <v>2004</v>
      </c>
      <c r="C9" s="36">
        <v>1100262</v>
      </c>
      <c r="D9" s="37">
        <f t="shared" si="0"/>
        <v>2.0580200820907777</v>
      </c>
      <c r="E9" s="36">
        <v>2552</v>
      </c>
      <c r="F9" s="39">
        <f t="shared" si="1"/>
        <v>0.23194475497654193</v>
      </c>
      <c r="G9" s="35">
        <f>(E9/E8*100)-100</f>
        <v>0.75009869719700362</v>
      </c>
    </row>
    <row r="10" spans="1:7" x14ac:dyDescent="0.25">
      <c r="A10" s="54"/>
      <c r="B10" s="57">
        <v>2005</v>
      </c>
      <c r="C10" s="89">
        <v>1125790</v>
      </c>
      <c r="D10" s="90">
        <f t="shared" si="0"/>
        <v>2.3201746493108004</v>
      </c>
      <c r="E10" s="89">
        <v>2589</v>
      </c>
      <c r="F10" s="84">
        <f t="shared" si="1"/>
        <v>0.2299718419953988</v>
      </c>
      <c r="G10" s="55">
        <f t="shared" ref="G10:G17" si="2">(E10/E9*100)-100</f>
        <v>1.4498432601880893</v>
      </c>
    </row>
    <row r="11" spans="1:7" x14ac:dyDescent="0.25">
      <c r="A11" s="54"/>
      <c r="B11" s="38">
        <v>2006</v>
      </c>
      <c r="C11" s="36">
        <v>1175200</v>
      </c>
      <c r="D11" s="37">
        <f t="shared" si="0"/>
        <v>4.3889180042458946</v>
      </c>
      <c r="E11" s="36">
        <v>2639</v>
      </c>
      <c r="F11" s="39">
        <f t="shared" si="1"/>
        <v>0.22455752212389379</v>
      </c>
      <c r="G11" s="35">
        <f t="shared" si="2"/>
        <v>1.9312475859405254</v>
      </c>
    </row>
    <row r="12" spans="1:7" x14ac:dyDescent="0.25">
      <c r="A12" s="54"/>
      <c r="B12" s="57">
        <v>2007</v>
      </c>
      <c r="C12" s="89">
        <v>1227770</v>
      </c>
      <c r="D12" s="90">
        <f t="shared" si="0"/>
        <v>4.4732811436351199</v>
      </c>
      <c r="E12" s="89">
        <v>2664</v>
      </c>
      <c r="F12" s="84">
        <f t="shared" si="1"/>
        <v>0.21697875009162954</v>
      </c>
      <c r="G12" s="55">
        <f t="shared" si="2"/>
        <v>0.94732853353542623</v>
      </c>
    </row>
    <row r="13" spans="1:7" x14ac:dyDescent="0.25">
      <c r="A13" s="54"/>
      <c r="B13" s="38">
        <v>2008</v>
      </c>
      <c r="C13" s="36">
        <v>1281581</v>
      </c>
      <c r="D13" s="37">
        <f t="shared" si="0"/>
        <v>4.3828241445873459</v>
      </c>
      <c r="E13" s="36">
        <v>2774</v>
      </c>
      <c r="F13" s="39">
        <f t="shared" si="1"/>
        <v>0.21645139870207189</v>
      </c>
      <c r="G13" s="35">
        <f t="shared" si="2"/>
        <v>4.1291291291291259</v>
      </c>
    </row>
    <row r="14" spans="1:7" x14ac:dyDescent="0.25">
      <c r="A14" s="54"/>
      <c r="B14" s="57">
        <v>2009</v>
      </c>
      <c r="C14" s="89">
        <v>1337965</v>
      </c>
      <c r="D14" s="90">
        <f t="shared" si="0"/>
        <v>4.3995658487446292</v>
      </c>
      <c r="E14" s="89">
        <v>2876</v>
      </c>
      <c r="F14" s="84">
        <f t="shared" si="1"/>
        <v>0.21495330595344425</v>
      </c>
      <c r="G14" s="55">
        <f t="shared" si="2"/>
        <v>3.6770007209805442</v>
      </c>
    </row>
    <row r="15" spans="1:7" x14ac:dyDescent="0.25">
      <c r="A15" s="54"/>
      <c r="B15" s="38">
        <v>2010</v>
      </c>
      <c r="C15" s="36">
        <v>1384929</v>
      </c>
      <c r="D15" s="37">
        <f t="shared" si="0"/>
        <v>3.5101067666194439</v>
      </c>
      <c r="E15" s="36">
        <v>2936</v>
      </c>
      <c r="F15" s="39">
        <f t="shared" si="1"/>
        <v>0.21199642725367149</v>
      </c>
      <c r="G15" s="35">
        <f t="shared" si="2"/>
        <v>2.0862308762169732</v>
      </c>
    </row>
    <row r="16" spans="1:7" x14ac:dyDescent="0.25">
      <c r="A16" s="54"/>
      <c r="B16" s="57">
        <v>2011</v>
      </c>
      <c r="C16" s="89">
        <v>1427296</v>
      </c>
      <c r="D16" s="90">
        <f t="shared" si="0"/>
        <v>3.0591459923216178</v>
      </c>
      <c r="E16" s="89">
        <v>2998</v>
      </c>
      <c r="F16" s="84">
        <f t="shared" si="1"/>
        <v>0.21004753043517255</v>
      </c>
      <c r="G16" s="55">
        <f t="shared" si="2"/>
        <v>2.1117166212534073</v>
      </c>
    </row>
    <row r="17" spans="1:7" x14ac:dyDescent="0.25">
      <c r="A17" s="54"/>
      <c r="B17" s="38">
        <v>2012</v>
      </c>
      <c r="C17" s="36">
        <v>1473256</v>
      </c>
      <c r="D17" s="37">
        <f t="shared" si="0"/>
        <v>3.2200748828553998</v>
      </c>
      <c r="E17" s="36">
        <v>3159</v>
      </c>
      <c r="F17" s="39">
        <f t="shared" si="1"/>
        <v>0.21442301948880577</v>
      </c>
      <c r="G17" s="35">
        <f t="shared" si="2"/>
        <v>5.3702468312208111</v>
      </c>
    </row>
    <row r="18" spans="1:7" x14ac:dyDescent="0.25">
      <c r="A18" s="54"/>
      <c r="B18" s="57">
        <v>2013</v>
      </c>
      <c r="C18" s="89">
        <v>1533493</v>
      </c>
      <c r="D18" s="90">
        <f t="shared" si="0"/>
        <v>4.0886987733292699</v>
      </c>
      <c r="E18" s="89">
        <v>3307</v>
      </c>
      <c r="F18" s="84">
        <f t="shared" si="1"/>
        <v>0.21565145716348233</v>
      </c>
      <c r="G18" s="55">
        <f>(E18/E17*100)-100</f>
        <v>4.6850269072491244</v>
      </c>
    </row>
    <row r="19" spans="1:7" x14ac:dyDescent="0.25">
      <c r="A19" s="54"/>
      <c r="B19" s="38">
        <v>2014</v>
      </c>
      <c r="C19" s="36">
        <v>1603551</v>
      </c>
      <c r="D19" s="37">
        <f t="shared" si="0"/>
        <v>4.5685242775806501</v>
      </c>
      <c r="E19" s="141">
        <v>3457</v>
      </c>
      <c r="F19" s="39">
        <f t="shared" ref="F19:F21" si="3">E19/C19*100</f>
        <v>0.21558403817527474</v>
      </c>
      <c r="G19" s="35">
        <f t="shared" ref="G19:G20" si="4">(E19/E18*100)-100</f>
        <v>4.5358330813426022</v>
      </c>
    </row>
    <row r="20" spans="1:7" x14ac:dyDescent="0.25">
      <c r="A20" s="54"/>
      <c r="B20" s="34">
        <v>2015</v>
      </c>
      <c r="C20" s="32">
        <v>1676264</v>
      </c>
      <c r="D20" s="33">
        <f t="shared" si="0"/>
        <v>4.5344987468437239</v>
      </c>
      <c r="E20" s="58">
        <v>3583</v>
      </c>
      <c r="F20" s="84">
        <f t="shared" si="3"/>
        <v>0.21374914691241953</v>
      </c>
      <c r="G20" s="31">
        <f t="shared" si="4"/>
        <v>3.6447787098640418</v>
      </c>
    </row>
    <row r="21" spans="1:7" x14ac:dyDescent="0.25">
      <c r="A21" s="54"/>
      <c r="B21" s="146">
        <v>2016</v>
      </c>
      <c r="C21" s="147">
        <v>1784497</v>
      </c>
      <c r="D21" s="148">
        <f>(C21/C20*100)-100</f>
        <v>6.4567991676728838</v>
      </c>
      <c r="E21" s="147">
        <v>3775</v>
      </c>
      <c r="F21" s="149">
        <f t="shared" si="3"/>
        <v>0.21154420545397384</v>
      </c>
      <c r="G21" s="149">
        <f>(E21/E20*100)-100</f>
        <v>5.3586380128383979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86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39" t="s">
        <v>242</v>
      </c>
      <c r="C24" s="205"/>
      <c r="D24" s="205"/>
      <c r="E24" s="205"/>
      <c r="F24" s="205"/>
      <c r="G24" s="205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  <row r="289" s="98" customFormat="1" x14ac:dyDescent="0.25"/>
    <row r="290" s="98" customFormat="1" x14ac:dyDescent="0.25"/>
    <row r="291" s="98" customFormat="1" x14ac:dyDescent="0.25"/>
    <row r="292" s="98" customFormat="1" x14ac:dyDescent="0.25"/>
    <row r="293" s="98" customFormat="1" x14ac:dyDescent="0.25"/>
    <row r="294" s="98" customFormat="1" x14ac:dyDescent="0.25"/>
    <row r="295" s="98" customFormat="1" x14ac:dyDescent="0.25"/>
    <row r="296" s="98" customFormat="1" x14ac:dyDescent="0.25"/>
    <row r="297" s="98" customFormat="1" x14ac:dyDescent="0.25"/>
    <row r="298" s="98" customFormat="1" x14ac:dyDescent="0.25"/>
    <row r="299" s="98" customFormat="1" x14ac:dyDescent="0.25"/>
    <row r="300" s="98" customFormat="1" x14ac:dyDescent="0.25"/>
    <row r="301" s="98" customFormat="1" x14ac:dyDescent="0.25"/>
    <row r="302" s="98" customFormat="1" x14ac:dyDescent="0.25"/>
    <row r="303" s="98" customFormat="1" x14ac:dyDescent="0.25"/>
    <row r="304" s="98" customFormat="1" x14ac:dyDescent="0.25"/>
    <row r="305" s="98" customFormat="1" x14ac:dyDescent="0.25"/>
    <row r="306" s="98" customFormat="1" x14ac:dyDescent="0.25"/>
    <row r="307" s="98" customFormat="1" x14ac:dyDescent="0.25"/>
    <row r="308" s="98" customFormat="1" x14ac:dyDescent="0.25"/>
    <row r="309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/>
  <dimension ref="A1:Z265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26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s="98" customFormat="1" ht="30" customHeight="1" thickBot="1" x14ac:dyDescent="0.3">
      <c r="A2" s="95"/>
      <c r="B2" s="197" t="s">
        <v>167</v>
      </c>
      <c r="C2" s="197"/>
      <c r="D2" s="197"/>
      <c r="E2" s="198"/>
      <c r="F2" s="198"/>
      <c r="G2" s="198"/>
    </row>
    <row r="3" spans="1:26" s="26" customFormat="1" ht="30" customHeight="1" x14ac:dyDescent="0.25">
      <c r="A3" s="95"/>
      <c r="B3" s="187" t="s">
        <v>7</v>
      </c>
      <c r="C3" s="189" t="s">
        <v>24</v>
      </c>
      <c r="D3" s="190"/>
      <c r="E3" s="191" t="s">
        <v>25</v>
      </c>
      <c r="F3" s="192"/>
      <c r="G3" s="192"/>
      <c r="H3" s="95"/>
      <c r="I3" s="95"/>
      <c r="J3" s="95"/>
      <c r="K3" s="98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s="95" customFormat="1" ht="45" customHeight="1" x14ac:dyDescent="0.25">
      <c r="B4" s="188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26" x14ac:dyDescent="0.25">
      <c r="A5" s="54"/>
      <c r="B5" s="42">
        <v>2000</v>
      </c>
      <c r="C5" s="40">
        <v>43173</v>
      </c>
      <c r="D5" s="37" t="s">
        <v>4</v>
      </c>
      <c r="E5" s="40">
        <v>34</v>
      </c>
      <c r="F5" s="39">
        <f>E5/C5*100</f>
        <v>7.8752924281379574E-2</v>
      </c>
      <c r="G5" s="35" t="s">
        <v>4</v>
      </c>
    </row>
    <row r="6" spans="1:26" x14ac:dyDescent="0.25">
      <c r="A6" s="54"/>
      <c r="B6" s="85">
        <v>2001</v>
      </c>
      <c r="C6" s="86">
        <v>35951</v>
      </c>
      <c r="D6" s="33">
        <f>(C6/C5*100)-100</f>
        <v>-16.72804762235657</v>
      </c>
      <c r="E6" s="86">
        <v>36</v>
      </c>
      <c r="F6" s="88">
        <f>E6/C6*100</f>
        <v>0.10013629662596311</v>
      </c>
      <c r="G6" s="31">
        <f t="shared" ref="G6" si="0">(E6/E5*100)-100</f>
        <v>5.8823529411764781</v>
      </c>
    </row>
    <row r="7" spans="1:26" x14ac:dyDescent="0.25">
      <c r="A7" s="54"/>
      <c r="B7" s="38">
        <v>2002</v>
      </c>
      <c r="C7" s="36">
        <v>37270</v>
      </c>
      <c r="D7" s="37">
        <f>(C7/C6*100)-100</f>
        <v>3.6688826458234729</v>
      </c>
      <c r="E7" s="36">
        <v>70</v>
      </c>
      <c r="F7" s="35">
        <f t="shared" ref="F7:F17" si="1">E7/C7*100</f>
        <v>0.18781862087469814</v>
      </c>
      <c r="G7" s="35">
        <f>(E7/E6*100)-100</f>
        <v>94.444444444444429</v>
      </c>
    </row>
    <row r="8" spans="1:26" x14ac:dyDescent="0.25">
      <c r="A8" s="54"/>
      <c r="B8" s="57">
        <v>2003</v>
      </c>
      <c r="C8" s="89">
        <v>32756</v>
      </c>
      <c r="D8" s="33">
        <f>(C8/C7*100)-100</f>
        <v>-12.111617923262671</v>
      </c>
      <c r="E8" s="89">
        <v>43</v>
      </c>
      <c r="F8" s="55">
        <f t="shared" si="1"/>
        <v>0.13127365978751984</v>
      </c>
      <c r="G8" s="31">
        <f t="shared" ref="G8:G20" si="2">(E8/E7*100)-100</f>
        <v>-38.571428571428569</v>
      </c>
    </row>
    <row r="9" spans="1:26" x14ac:dyDescent="0.25">
      <c r="A9" s="54"/>
      <c r="B9" s="38">
        <v>2004</v>
      </c>
      <c r="C9" s="36">
        <v>28599</v>
      </c>
      <c r="D9" s="37">
        <f t="shared" ref="D9:D20" si="3">(C9/C8*100)-100</f>
        <v>-12.69080473806325</v>
      </c>
      <c r="E9" s="36">
        <v>63</v>
      </c>
      <c r="F9" s="35">
        <f t="shared" si="1"/>
        <v>0.22028742263715514</v>
      </c>
      <c r="G9" s="35">
        <f t="shared" si="2"/>
        <v>46.511627906976742</v>
      </c>
    </row>
    <row r="10" spans="1:26" x14ac:dyDescent="0.25">
      <c r="A10" s="54"/>
      <c r="B10" s="57">
        <v>2005</v>
      </c>
      <c r="C10" s="89">
        <v>39270</v>
      </c>
      <c r="D10" s="33">
        <f t="shared" si="3"/>
        <v>37.312493443826696</v>
      </c>
      <c r="E10" s="89">
        <v>42</v>
      </c>
      <c r="F10" s="55">
        <f t="shared" si="1"/>
        <v>0.10695187165775401</v>
      </c>
      <c r="G10" s="31">
        <f t="shared" si="2"/>
        <v>-33.333333333333343</v>
      </c>
    </row>
    <row r="11" spans="1:26" x14ac:dyDescent="0.25">
      <c r="A11" s="54"/>
      <c r="B11" s="38">
        <v>2006</v>
      </c>
      <c r="C11" s="36">
        <v>50897</v>
      </c>
      <c r="D11" s="37">
        <f t="shared" si="3"/>
        <v>29.607843137254918</v>
      </c>
      <c r="E11" s="36">
        <v>56</v>
      </c>
      <c r="F11" s="35">
        <f t="shared" si="1"/>
        <v>0.11002613120616146</v>
      </c>
      <c r="G11" s="35">
        <f t="shared" si="2"/>
        <v>33.333333333333314</v>
      </c>
    </row>
    <row r="12" spans="1:26" x14ac:dyDescent="0.25">
      <c r="A12" s="54"/>
      <c r="B12" s="57">
        <v>2007</v>
      </c>
      <c r="C12" s="89">
        <v>33436</v>
      </c>
      <c r="D12" s="33">
        <f t="shared" si="3"/>
        <v>-34.306540660549729</v>
      </c>
      <c r="E12" s="89">
        <v>48</v>
      </c>
      <c r="F12" s="55">
        <f t="shared" si="1"/>
        <v>0.1435578418471109</v>
      </c>
      <c r="G12" s="31">
        <f t="shared" si="2"/>
        <v>-14.285714285714292</v>
      </c>
    </row>
    <row r="13" spans="1:26" x14ac:dyDescent="0.25">
      <c r="A13" s="54"/>
      <c r="B13" s="38">
        <v>2008</v>
      </c>
      <c r="C13" s="36">
        <v>30254</v>
      </c>
      <c r="D13" s="37">
        <f t="shared" si="3"/>
        <v>-9.5166885991147296</v>
      </c>
      <c r="E13" s="36">
        <v>39</v>
      </c>
      <c r="F13" s="35">
        <f t="shared" si="1"/>
        <v>0.12890857407284986</v>
      </c>
      <c r="G13" s="35">
        <f t="shared" si="2"/>
        <v>-18.75</v>
      </c>
    </row>
    <row r="14" spans="1:26" x14ac:dyDescent="0.25">
      <c r="A14" s="54"/>
      <c r="B14" s="57">
        <v>2009</v>
      </c>
      <c r="C14" s="89">
        <v>29318</v>
      </c>
      <c r="D14" s="33">
        <f t="shared" si="3"/>
        <v>-3.0938057777483863</v>
      </c>
      <c r="E14" s="89">
        <v>59</v>
      </c>
      <c r="F14" s="55">
        <f t="shared" si="1"/>
        <v>0.20124155808718194</v>
      </c>
      <c r="G14" s="31">
        <f t="shared" si="2"/>
        <v>51.28205128205127</v>
      </c>
    </row>
    <row r="15" spans="1:26" x14ac:dyDescent="0.25">
      <c r="A15" s="54"/>
      <c r="B15" s="38">
        <v>2010</v>
      </c>
      <c r="C15" s="36">
        <v>32197</v>
      </c>
      <c r="D15" s="37">
        <f t="shared" si="3"/>
        <v>9.8199058598813025</v>
      </c>
      <c r="E15" s="36">
        <v>65</v>
      </c>
      <c r="F15" s="35">
        <f t="shared" si="1"/>
        <v>0.20188216293443489</v>
      </c>
      <c r="G15" s="35">
        <f t="shared" si="2"/>
        <v>10.169491525423723</v>
      </c>
    </row>
    <row r="16" spans="1:26" x14ac:dyDescent="0.25">
      <c r="A16" s="54"/>
      <c r="B16" s="57">
        <v>2011</v>
      </c>
      <c r="C16" s="89">
        <v>36328</v>
      </c>
      <c r="D16" s="33">
        <f t="shared" si="3"/>
        <v>12.830387924340769</v>
      </c>
      <c r="E16" s="89">
        <v>58</v>
      </c>
      <c r="F16" s="55">
        <f>E16/C16*100</f>
        <v>0.15965646333406738</v>
      </c>
      <c r="G16" s="31">
        <f t="shared" si="2"/>
        <v>-10.769230769230759</v>
      </c>
    </row>
    <row r="17" spans="1:7" x14ac:dyDescent="0.25">
      <c r="A17" s="54"/>
      <c r="B17" s="38">
        <v>2012</v>
      </c>
      <c r="C17" s="36">
        <v>49746</v>
      </c>
      <c r="D17" s="37">
        <f t="shared" si="3"/>
        <v>36.935696983043385</v>
      </c>
      <c r="E17" s="36">
        <v>45</v>
      </c>
      <c r="F17" s="35">
        <f t="shared" si="1"/>
        <v>9.0459534434929448E-2</v>
      </c>
      <c r="G17" s="35">
        <f t="shared" si="2"/>
        <v>-22.41379310344827</v>
      </c>
    </row>
    <row r="18" spans="1:7" x14ac:dyDescent="0.25">
      <c r="A18" s="54"/>
      <c r="B18" s="57">
        <v>2013</v>
      </c>
      <c r="C18" s="89">
        <v>49632</v>
      </c>
      <c r="D18" s="33">
        <f t="shared" si="3"/>
        <v>-0.2291641539018201</v>
      </c>
      <c r="E18" s="89">
        <v>48</v>
      </c>
      <c r="F18" s="31">
        <f>E18/C18*100</f>
        <v>9.6711798839458421E-2</v>
      </c>
      <c r="G18" s="31">
        <f t="shared" si="2"/>
        <v>6.6666666666666714</v>
      </c>
    </row>
    <row r="19" spans="1:7" x14ac:dyDescent="0.25">
      <c r="A19" s="54"/>
      <c r="B19" s="38">
        <v>2014</v>
      </c>
      <c r="C19" s="36">
        <v>42918</v>
      </c>
      <c r="D19" s="37">
        <f t="shared" si="3"/>
        <v>-13.527562862669242</v>
      </c>
      <c r="E19" s="141">
        <v>48</v>
      </c>
      <c r="F19" s="35">
        <f t="shared" ref="F19:F21" si="4">E19/C19*100</f>
        <v>0.11184118551656648</v>
      </c>
      <c r="G19" s="35">
        <f t="shared" si="2"/>
        <v>0</v>
      </c>
    </row>
    <row r="20" spans="1:7" x14ac:dyDescent="0.25">
      <c r="A20" s="54"/>
      <c r="B20" s="34">
        <v>2015</v>
      </c>
      <c r="C20" s="32">
        <v>48249</v>
      </c>
      <c r="D20" s="33">
        <f t="shared" si="3"/>
        <v>12.421361666433654</v>
      </c>
      <c r="E20" s="58">
        <v>66</v>
      </c>
      <c r="F20" s="31">
        <f t="shared" si="4"/>
        <v>0.13679039980103214</v>
      </c>
      <c r="G20" s="31">
        <f t="shared" si="2"/>
        <v>37.5</v>
      </c>
    </row>
    <row r="21" spans="1:7" x14ac:dyDescent="0.25">
      <c r="A21" s="54"/>
      <c r="B21" s="146">
        <v>2016</v>
      </c>
      <c r="C21" s="147">
        <v>60343</v>
      </c>
      <c r="D21" s="148">
        <f>(C21/C20*100)-100</f>
        <v>25.065804472631555</v>
      </c>
      <c r="E21" s="147">
        <v>74</v>
      </c>
      <c r="F21" s="149">
        <f t="shared" si="4"/>
        <v>0.12263228543493031</v>
      </c>
      <c r="G21" s="149">
        <f>(E21/E20*100)-100</f>
        <v>12.12121212121211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86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7"/>
  <dimension ref="A1:M26"/>
  <sheetViews>
    <sheetView showGridLines="0" workbookViewId="0"/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84200</v>
      </c>
      <c r="D5" s="41" t="s">
        <v>4</v>
      </c>
      <c r="E5" s="40">
        <v>4311</v>
      </c>
      <c r="F5" s="39">
        <f t="shared" ref="F5:F21" si="0">E5/C5*100</f>
        <v>5.1199524940617582</v>
      </c>
      <c r="G5" s="39" t="s">
        <v>4</v>
      </c>
    </row>
    <row r="6" spans="1:13" ht="15" customHeight="1" x14ac:dyDescent="0.25">
      <c r="B6" s="85">
        <v>2001</v>
      </c>
      <c r="C6" s="86">
        <v>99746</v>
      </c>
      <c r="D6" s="87">
        <f t="shared" ref="D6:D20" si="1">(C6/C5*100)-100</f>
        <v>18.463182897862239</v>
      </c>
      <c r="E6" s="86">
        <v>4347</v>
      </c>
      <c r="F6" s="88">
        <f t="shared" si="0"/>
        <v>4.3580694965211633</v>
      </c>
      <c r="G6" s="88">
        <f t="shared" ref="G6:G20" si="2">(E6/E5*100)-100</f>
        <v>0.83507306889352151</v>
      </c>
    </row>
    <row r="7" spans="1:13" ht="15" customHeight="1" x14ac:dyDescent="0.25">
      <c r="B7" s="38">
        <v>2002</v>
      </c>
      <c r="C7" s="36">
        <v>105014</v>
      </c>
      <c r="D7" s="37">
        <f t="shared" si="1"/>
        <v>5.2814147935756921</v>
      </c>
      <c r="E7" s="36">
        <v>9005</v>
      </c>
      <c r="F7" s="35">
        <f t="shared" si="0"/>
        <v>8.575047136572266</v>
      </c>
      <c r="G7" s="35">
        <f t="shared" si="2"/>
        <v>107.15435932827236</v>
      </c>
    </row>
    <row r="8" spans="1:13" ht="15" customHeight="1" x14ac:dyDescent="0.25">
      <c r="B8" s="57">
        <v>2003</v>
      </c>
      <c r="C8" s="89">
        <v>98812</v>
      </c>
      <c r="D8" s="90">
        <f t="shared" si="1"/>
        <v>-5.9058792161045091</v>
      </c>
      <c r="E8" s="89">
        <v>12228</v>
      </c>
      <c r="F8" s="55">
        <f t="shared" si="0"/>
        <v>12.375015180342469</v>
      </c>
      <c r="G8" s="55">
        <f t="shared" si="2"/>
        <v>35.791227096057753</v>
      </c>
    </row>
    <row r="9" spans="1:13" ht="15" customHeight="1" x14ac:dyDescent="0.25">
      <c r="B9" s="38">
        <v>2004</v>
      </c>
      <c r="C9" s="36">
        <v>100834</v>
      </c>
      <c r="D9" s="37">
        <f t="shared" si="1"/>
        <v>2.0463101647573154</v>
      </c>
      <c r="E9" s="36">
        <v>13539</v>
      </c>
      <c r="F9" s="35">
        <f t="shared" si="0"/>
        <v>13.42701866433941</v>
      </c>
      <c r="G9" s="35">
        <f t="shared" si="2"/>
        <v>10.721295387634939</v>
      </c>
    </row>
    <row r="10" spans="1:13" ht="15" customHeight="1" x14ac:dyDescent="0.25">
      <c r="B10" s="57">
        <v>2005</v>
      </c>
      <c r="C10" s="89">
        <v>99091</v>
      </c>
      <c r="D10" s="90">
        <f t="shared" si="1"/>
        <v>-1.7285836126703344</v>
      </c>
      <c r="E10" s="89">
        <v>12138</v>
      </c>
      <c r="F10" s="55">
        <f t="shared" si="0"/>
        <v>12.249346560232514</v>
      </c>
      <c r="G10" s="55">
        <f t="shared" si="2"/>
        <v>-10.347883890981606</v>
      </c>
    </row>
    <row r="11" spans="1:13" ht="15" customHeight="1" x14ac:dyDescent="0.25">
      <c r="B11" s="38">
        <v>2006</v>
      </c>
      <c r="C11" s="36">
        <v>107177</v>
      </c>
      <c r="D11" s="37">
        <f t="shared" si="1"/>
        <v>8.1601759998385432</v>
      </c>
      <c r="E11" s="36">
        <v>12441</v>
      </c>
      <c r="F11" s="35">
        <f t="shared" si="0"/>
        <v>11.607900948897617</v>
      </c>
      <c r="G11" s="35">
        <f t="shared" si="2"/>
        <v>2.49629263470095</v>
      </c>
    </row>
    <row r="12" spans="1:13" ht="15" customHeight="1" x14ac:dyDescent="0.25">
      <c r="B12" s="57">
        <v>2007</v>
      </c>
      <c r="C12" s="89">
        <v>143855</v>
      </c>
      <c r="D12" s="90">
        <f t="shared" si="1"/>
        <v>34.22189462291351</v>
      </c>
      <c r="E12" s="89">
        <v>15351</v>
      </c>
      <c r="F12" s="55">
        <f t="shared" si="0"/>
        <v>10.671161933891767</v>
      </c>
      <c r="G12" s="55">
        <f t="shared" si="2"/>
        <v>23.390402700747529</v>
      </c>
    </row>
    <row r="13" spans="1:13" ht="15" customHeight="1" x14ac:dyDescent="0.25">
      <c r="B13" s="38">
        <v>2008</v>
      </c>
      <c r="C13" s="36">
        <v>161629</v>
      </c>
      <c r="D13" s="37">
        <f t="shared" si="1"/>
        <v>12.355496854471525</v>
      </c>
      <c r="E13" s="36">
        <v>17657</v>
      </c>
      <c r="F13" s="35">
        <f t="shared" si="0"/>
        <v>10.9244009429001</v>
      </c>
      <c r="G13" s="35">
        <f t="shared" si="2"/>
        <v>15.021822682561407</v>
      </c>
    </row>
    <row r="14" spans="1:13" ht="15" customHeight="1" x14ac:dyDescent="0.25">
      <c r="B14" s="57">
        <v>2009</v>
      </c>
      <c r="C14" s="89">
        <v>138269</v>
      </c>
      <c r="D14" s="90">
        <f t="shared" si="1"/>
        <v>-14.452851901577063</v>
      </c>
      <c r="E14" s="89">
        <v>13601</v>
      </c>
      <c r="F14" s="55">
        <f t="shared" si="0"/>
        <v>9.8366228149476758</v>
      </c>
      <c r="G14" s="55">
        <f t="shared" si="2"/>
        <v>-22.971059636404817</v>
      </c>
    </row>
    <row r="15" spans="1:13" ht="15" customHeight="1" x14ac:dyDescent="0.25">
      <c r="B15" s="38">
        <v>2010</v>
      </c>
      <c r="C15" s="36">
        <v>139495</v>
      </c>
      <c r="D15" s="37">
        <f t="shared" si="1"/>
        <v>0.88667741865494065</v>
      </c>
      <c r="E15" s="36">
        <v>12720</v>
      </c>
      <c r="F15" s="35">
        <f t="shared" si="0"/>
        <v>9.1186064016631416</v>
      </c>
      <c r="G15" s="35">
        <f t="shared" si="2"/>
        <v>-6.4774648922873297</v>
      </c>
    </row>
    <row r="16" spans="1:13" ht="15" customHeight="1" x14ac:dyDescent="0.25">
      <c r="B16" s="57">
        <v>2011</v>
      </c>
      <c r="C16" s="89">
        <v>140508</v>
      </c>
      <c r="D16" s="90">
        <f t="shared" si="1"/>
        <v>0.72619090289973087</v>
      </c>
      <c r="E16" s="89">
        <v>15020</v>
      </c>
      <c r="F16" s="55">
        <f t="shared" si="0"/>
        <v>10.689782788168644</v>
      </c>
      <c r="G16" s="55">
        <f t="shared" si="2"/>
        <v>18.081761006289312</v>
      </c>
      <c r="J16"/>
      <c r="L16"/>
      <c r="M16"/>
    </row>
    <row r="17" spans="1:13" ht="15" customHeight="1" x14ac:dyDescent="0.25">
      <c r="B17" s="38">
        <v>2012</v>
      </c>
      <c r="C17" s="36">
        <v>151002</v>
      </c>
      <c r="D17" s="37">
        <f t="shared" si="1"/>
        <v>7.4686138867537721</v>
      </c>
      <c r="E17" s="36">
        <v>18892</v>
      </c>
      <c r="F17" s="35">
        <f t="shared" si="0"/>
        <v>12.511092568310353</v>
      </c>
      <c r="G17" s="35">
        <f t="shared" si="2"/>
        <v>25.778961384820235</v>
      </c>
      <c r="J17"/>
      <c r="L17"/>
      <c r="M17"/>
    </row>
    <row r="18" spans="1:13" ht="15" customHeight="1" x14ac:dyDescent="0.25">
      <c r="B18" s="57">
        <v>2013</v>
      </c>
      <c r="C18" s="89">
        <v>167248</v>
      </c>
      <c r="D18" s="90">
        <f t="shared" si="1"/>
        <v>10.758797896716615</v>
      </c>
      <c r="E18" s="89">
        <v>20039</v>
      </c>
      <c r="F18" s="55">
        <f t="shared" si="0"/>
        <v>11.981608150770114</v>
      </c>
      <c r="G18" s="55">
        <f t="shared" si="2"/>
        <v>6.0713529536311768</v>
      </c>
      <c r="J18"/>
      <c r="L18"/>
      <c r="M18"/>
    </row>
    <row r="19" spans="1:13" ht="15" customHeight="1" x14ac:dyDescent="0.25">
      <c r="B19" s="38">
        <v>2014</v>
      </c>
      <c r="C19" s="36">
        <v>161149</v>
      </c>
      <c r="D19" s="37">
        <f t="shared" si="1"/>
        <v>-3.6466803788386102</v>
      </c>
      <c r="E19" s="36">
        <v>15221</v>
      </c>
      <c r="F19" s="35">
        <f t="shared" si="0"/>
        <v>9.4452959683274482</v>
      </c>
      <c r="G19" s="35">
        <f t="shared" si="2"/>
        <v>-24.043115923948307</v>
      </c>
      <c r="J19"/>
      <c r="L19"/>
      <c r="M19"/>
    </row>
    <row r="20" spans="1:13" ht="15" customHeight="1" x14ac:dyDescent="0.25">
      <c r="B20" s="34">
        <v>2015</v>
      </c>
      <c r="C20" s="32">
        <v>162563</v>
      </c>
      <c r="D20" s="33">
        <f t="shared" si="1"/>
        <v>0.87744882065665308</v>
      </c>
      <c r="E20" s="32">
        <v>12325</v>
      </c>
      <c r="F20" s="55">
        <f t="shared" si="0"/>
        <v>7.5816760271402464</v>
      </c>
      <c r="G20" s="55">
        <f t="shared" si="2"/>
        <v>-19.02634518099994</v>
      </c>
      <c r="J20"/>
      <c r="L20"/>
      <c r="M20"/>
    </row>
    <row r="21" spans="1:13" ht="15" customHeight="1" x14ac:dyDescent="0.25">
      <c r="B21" s="146">
        <v>2016</v>
      </c>
      <c r="C21" s="147">
        <v>167407</v>
      </c>
      <c r="D21" s="148">
        <f>(C21/C20*100)-100</f>
        <v>2.979767843851306</v>
      </c>
      <c r="E21" s="147">
        <v>10123</v>
      </c>
      <c r="F21" s="149">
        <f t="shared" si="0"/>
        <v>6.0469394947642572</v>
      </c>
      <c r="G21" s="149">
        <f>(E21/E20*100)-100</f>
        <v>-17.866125760649084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168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1056843</v>
      </c>
      <c r="D5" s="41" t="s">
        <v>4</v>
      </c>
      <c r="E5" s="40">
        <v>134675</v>
      </c>
      <c r="F5" s="39">
        <f t="shared" ref="F5:F21" si="0">E5/C5*100</f>
        <v>12.74314160192195</v>
      </c>
      <c r="G5" s="39" t="s">
        <v>4</v>
      </c>
    </row>
    <row r="6" spans="1:13" ht="15" customHeight="1" x14ac:dyDescent="0.25">
      <c r="B6" s="85">
        <v>2001</v>
      </c>
      <c r="C6" s="86">
        <v>1083580</v>
      </c>
      <c r="D6" s="87">
        <f t="shared" ref="D6:D20" si="1">(C6/C5*100)-100</f>
        <v>2.5298932764847848</v>
      </c>
      <c r="E6" s="86">
        <v>106828</v>
      </c>
      <c r="F6" s="88">
        <f t="shared" si="0"/>
        <v>9.8588013806087229</v>
      </c>
      <c r="G6" s="88">
        <f t="shared" ref="G6:G20" si="2">(E6/E5*100)-100</f>
        <v>-20.677185817709301</v>
      </c>
    </row>
    <row r="7" spans="1:13" ht="15" customHeight="1" x14ac:dyDescent="0.25">
      <c r="B7" s="38">
        <v>2002</v>
      </c>
      <c r="C7" s="36">
        <v>1106438</v>
      </c>
      <c r="D7" s="37">
        <f t="shared" si="1"/>
        <v>2.1094889163698127</v>
      </c>
      <c r="E7" s="36">
        <v>111106</v>
      </c>
      <c r="F7" s="35">
        <f t="shared" si="0"/>
        <v>10.041773691792944</v>
      </c>
      <c r="G7" s="35">
        <f t="shared" si="2"/>
        <v>4.0045680907627315</v>
      </c>
    </row>
    <row r="8" spans="1:13" ht="15" customHeight="1" x14ac:dyDescent="0.25">
      <c r="B8" s="57">
        <v>2003</v>
      </c>
      <c r="C8" s="89">
        <v>1124813</v>
      </c>
      <c r="D8" s="90">
        <f t="shared" si="1"/>
        <v>1.6607347180772791</v>
      </c>
      <c r="E8" s="89">
        <v>118521</v>
      </c>
      <c r="F8" s="55">
        <f t="shared" si="0"/>
        <v>10.536951475489703</v>
      </c>
      <c r="G8" s="55">
        <f t="shared" si="2"/>
        <v>6.6738069951217653</v>
      </c>
    </row>
    <row r="9" spans="1:13" ht="15" customHeight="1" x14ac:dyDescent="0.25">
      <c r="B9" s="38">
        <v>2004</v>
      </c>
      <c r="C9" s="36">
        <v>1144304</v>
      </c>
      <c r="D9" s="37">
        <f t="shared" si="1"/>
        <v>1.7328213667516366</v>
      </c>
      <c r="E9" s="36">
        <v>126789</v>
      </c>
      <c r="F9" s="35">
        <f t="shared" si="0"/>
        <v>11.080010207077839</v>
      </c>
      <c r="G9" s="35">
        <f t="shared" si="2"/>
        <v>6.9759789404409247</v>
      </c>
    </row>
    <row r="10" spans="1:13" ht="15" customHeight="1" x14ac:dyDescent="0.25">
      <c r="B10" s="57">
        <v>2005</v>
      </c>
      <c r="C10" s="89">
        <v>1159677</v>
      </c>
      <c r="D10" s="90">
        <f t="shared" si="1"/>
        <v>1.3434367091262516</v>
      </c>
      <c r="E10" s="89">
        <v>132872</v>
      </c>
      <c r="F10" s="55">
        <f t="shared" si="0"/>
        <v>11.457673127948558</v>
      </c>
      <c r="G10" s="55">
        <f t="shared" si="2"/>
        <v>4.7977348192666653</v>
      </c>
    </row>
    <row r="11" spans="1:13" ht="15" customHeight="1" x14ac:dyDescent="0.25">
      <c r="B11" s="38">
        <v>2006</v>
      </c>
      <c r="C11" s="36">
        <v>1173324</v>
      </c>
      <c r="D11" s="37">
        <f t="shared" si="1"/>
        <v>1.1767931932771063</v>
      </c>
      <c r="E11" s="36">
        <v>138065</v>
      </c>
      <c r="F11" s="35">
        <f t="shared" si="0"/>
        <v>11.766997010203491</v>
      </c>
      <c r="G11" s="35">
        <f t="shared" si="2"/>
        <v>3.908272623276531</v>
      </c>
    </row>
    <row r="12" spans="1:13" ht="15" customHeight="1" x14ac:dyDescent="0.25">
      <c r="B12" s="57">
        <v>2007</v>
      </c>
      <c r="C12" s="89">
        <v>1221068</v>
      </c>
      <c r="D12" s="90">
        <f t="shared" si="1"/>
        <v>4.0691232771169723</v>
      </c>
      <c r="E12" s="89">
        <v>145736</v>
      </c>
      <c r="F12" s="55">
        <f t="shared" si="0"/>
        <v>11.935125644108274</v>
      </c>
      <c r="G12" s="55">
        <f t="shared" si="2"/>
        <v>5.5560786586028428</v>
      </c>
    </row>
    <row r="13" spans="1:13" ht="15" customHeight="1" x14ac:dyDescent="0.25">
      <c r="B13" s="38">
        <v>2008</v>
      </c>
      <c r="C13" s="36">
        <v>1287496</v>
      </c>
      <c r="D13" s="37">
        <f t="shared" si="1"/>
        <v>5.4401556670062661</v>
      </c>
      <c r="E13" s="36">
        <v>157455</v>
      </c>
      <c r="F13" s="35">
        <f t="shared" si="0"/>
        <v>12.229552557833189</v>
      </c>
      <c r="G13" s="35">
        <f t="shared" si="2"/>
        <v>8.0412526760718066</v>
      </c>
    </row>
    <row r="14" spans="1:13" ht="15" customHeight="1" x14ac:dyDescent="0.25">
      <c r="B14" s="57">
        <v>2009</v>
      </c>
      <c r="C14" s="89">
        <v>1326262</v>
      </c>
      <c r="D14" s="90">
        <f t="shared" si="1"/>
        <v>3.0109608107520245</v>
      </c>
      <c r="E14" s="89">
        <v>164691</v>
      </c>
      <c r="F14" s="55">
        <f t="shared" si="0"/>
        <v>12.41768217742799</v>
      </c>
      <c r="G14" s="55">
        <f t="shared" si="2"/>
        <v>4.5955987424978701</v>
      </c>
    </row>
    <row r="15" spans="1:13" ht="15" customHeight="1" x14ac:dyDescent="0.25">
      <c r="B15" s="38">
        <v>2010</v>
      </c>
      <c r="C15" s="36">
        <v>2075182</v>
      </c>
      <c r="D15" s="37">
        <f t="shared" si="1"/>
        <v>56.468480586792055</v>
      </c>
      <c r="E15" s="36">
        <v>172274</v>
      </c>
      <c r="F15" s="35">
        <f t="shared" si="0"/>
        <v>8.3016333025247917</v>
      </c>
      <c r="G15" s="35">
        <f t="shared" si="2"/>
        <v>4.6043803243650245</v>
      </c>
    </row>
    <row r="16" spans="1:13" ht="15" customHeight="1" x14ac:dyDescent="0.25">
      <c r="B16" s="57">
        <v>2011</v>
      </c>
      <c r="C16" s="89">
        <v>2158424</v>
      </c>
      <c r="D16" s="90">
        <f t="shared" si="1"/>
        <v>4.0113108151477803</v>
      </c>
      <c r="E16" s="89">
        <v>187409</v>
      </c>
      <c r="F16" s="55">
        <f t="shared" si="0"/>
        <v>8.6826777315300419</v>
      </c>
      <c r="G16" s="55">
        <f t="shared" si="2"/>
        <v>8.7854232211477097</v>
      </c>
      <c r="J16"/>
      <c r="L16"/>
      <c r="M16"/>
    </row>
    <row r="17" spans="1:13" ht="15" customHeight="1" x14ac:dyDescent="0.25">
      <c r="B17" s="38">
        <v>2012</v>
      </c>
      <c r="C17" s="36">
        <v>2218445</v>
      </c>
      <c r="D17" s="37">
        <f t="shared" si="1"/>
        <v>2.7807789387071438</v>
      </c>
      <c r="E17" s="36">
        <v>199209</v>
      </c>
      <c r="F17" s="35">
        <f t="shared" si="0"/>
        <v>8.979668191007665</v>
      </c>
      <c r="G17" s="35">
        <f t="shared" si="2"/>
        <v>6.2963891808824428</v>
      </c>
      <c r="J17"/>
      <c r="L17"/>
      <c r="M17"/>
    </row>
    <row r="18" spans="1:13" ht="15" customHeight="1" x14ac:dyDescent="0.25">
      <c r="B18" s="57">
        <v>2013</v>
      </c>
      <c r="C18" s="89">
        <v>2289560</v>
      </c>
      <c r="D18" s="90">
        <f t="shared" si="1"/>
        <v>3.2056237589843448</v>
      </c>
      <c r="E18" s="89">
        <v>211451</v>
      </c>
      <c r="F18" s="55">
        <f t="shared" si="0"/>
        <v>9.2354426177955578</v>
      </c>
      <c r="G18" s="55">
        <f t="shared" si="2"/>
        <v>6.1453046800094455</v>
      </c>
      <c r="J18"/>
      <c r="L18"/>
      <c r="M18"/>
    </row>
    <row r="19" spans="1:13" ht="15" customHeight="1" x14ac:dyDescent="0.25">
      <c r="B19" s="38">
        <v>2014</v>
      </c>
      <c r="C19" s="36">
        <v>2354837</v>
      </c>
      <c r="D19" s="37">
        <f t="shared" si="1"/>
        <v>2.8510718216600708</v>
      </c>
      <c r="E19" s="36">
        <v>214079</v>
      </c>
      <c r="F19" s="35">
        <f t="shared" si="0"/>
        <v>9.0910326277360181</v>
      </c>
      <c r="G19" s="35">
        <f t="shared" si="2"/>
        <v>1.2428411310421836</v>
      </c>
      <c r="J19"/>
      <c r="L19"/>
      <c r="M19"/>
    </row>
    <row r="20" spans="1:13" ht="15" customHeight="1" x14ac:dyDescent="0.25">
      <c r="B20" s="34">
        <v>2015</v>
      </c>
      <c r="C20" s="32">
        <v>2416394</v>
      </c>
      <c r="D20" s="33">
        <f t="shared" si="1"/>
        <v>2.614066281445389</v>
      </c>
      <c r="E20" s="32">
        <v>216714</v>
      </c>
      <c r="F20" s="55">
        <f t="shared" si="0"/>
        <v>8.9684877548942765</v>
      </c>
      <c r="G20" s="55">
        <f t="shared" si="2"/>
        <v>1.2308540305214279</v>
      </c>
      <c r="J20"/>
      <c r="L20"/>
      <c r="M20"/>
    </row>
    <row r="21" spans="1:13" ht="15" customHeight="1" x14ac:dyDescent="0.25">
      <c r="B21" s="146">
        <v>2016</v>
      </c>
      <c r="C21" s="147">
        <v>2480032</v>
      </c>
      <c r="D21" s="148">
        <f>(C21/C20*100)-100</f>
        <v>2.6335936937436486</v>
      </c>
      <c r="E21" s="147">
        <v>216378</v>
      </c>
      <c r="F21" s="149">
        <f t="shared" si="0"/>
        <v>8.7248067766867532</v>
      </c>
      <c r="G21" s="149">
        <f>(E21/E20*100)-100</f>
        <v>-0.15504305213323732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s="52" customFormat="1" ht="45" customHeight="1" x14ac:dyDescent="0.25">
      <c r="A23" s="49" t="s">
        <v>5</v>
      </c>
      <c r="B23" s="237" t="s">
        <v>87</v>
      </c>
      <c r="C23" s="230"/>
      <c r="D23" s="230"/>
      <c r="E23" s="230"/>
      <c r="F23" s="230"/>
      <c r="G23" s="230"/>
      <c r="K23" s="53"/>
    </row>
    <row r="24" spans="1:13" ht="45" customHeight="1" x14ac:dyDescent="0.25">
      <c r="A24" s="23" t="s">
        <v>6</v>
      </c>
      <c r="B24" s="193" t="s">
        <v>170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/>
    <hyperlink ref="B26" r:id="rId1" display="http://www.observatorioemigracao.pt/np4/1269"/>
    <hyperlink ref="B26:G26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9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28700</v>
      </c>
      <c r="D5" s="41" t="s">
        <v>4</v>
      </c>
      <c r="E5" s="40">
        <v>765</v>
      </c>
      <c r="F5" s="39">
        <f t="shared" ref="F5:F21" si="0">E5/C5*100</f>
        <v>2.6655052264808363</v>
      </c>
      <c r="G5" s="39" t="s">
        <v>4</v>
      </c>
    </row>
    <row r="6" spans="1:13" ht="15" customHeight="1" x14ac:dyDescent="0.25">
      <c r="B6" s="85">
        <v>2001</v>
      </c>
      <c r="C6" s="86">
        <v>27583</v>
      </c>
      <c r="D6" s="87">
        <f t="shared" ref="D6:D20" si="1">(C6/C5*100)-100</f>
        <v>-3.8919860627177627</v>
      </c>
      <c r="E6" s="86">
        <v>779</v>
      </c>
      <c r="F6" s="88">
        <f t="shared" si="0"/>
        <v>2.82420331363521</v>
      </c>
      <c r="G6" s="88">
        <f t="shared" ref="G6:G20" si="2">(E6/E5*100)-100</f>
        <v>1.8300653594771177</v>
      </c>
    </row>
    <row r="7" spans="1:13" ht="15" customHeight="1" x14ac:dyDescent="0.25">
      <c r="B7" s="38">
        <v>2002</v>
      </c>
      <c r="C7" s="36">
        <v>36515</v>
      </c>
      <c r="D7" s="37">
        <f t="shared" si="1"/>
        <v>32.382264438240952</v>
      </c>
      <c r="E7" s="36">
        <v>920</v>
      </c>
      <c r="F7" s="35">
        <f t="shared" si="0"/>
        <v>2.5195125290976312</v>
      </c>
      <c r="G7" s="35">
        <f t="shared" si="2"/>
        <v>18.100128369704763</v>
      </c>
    </row>
    <row r="8" spans="1:13" ht="15" customHeight="1" x14ac:dyDescent="0.25">
      <c r="B8" s="57">
        <v>2003</v>
      </c>
      <c r="C8" s="89">
        <v>35424</v>
      </c>
      <c r="D8" s="90">
        <f t="shared" si="1"/>
        <v>-2.9878132274407818</v>
      </c>
      <c r="E8" s="89">
        <v>1165</v>
      </c>
      <c r="F8" s="55">
        <f t="shared" si="0"/>
        <v>3.2887308039747065</v>
      </c>
      <c r="G8" s="55">
        <f t="shared" si="2"/>
        <v>26.630434782608688</v>
      </c>
    </row>
    <row r="9" spans="1:13" ht="15" customHeight="1" x14ac:dyDescent="0.25">
      <c r="B9" s="38">
        <v>2004</v>
      </c>
      <c r="C9" s="36">
        <v>35685</v>
      </c>
      <c r="D9" s="37">
        <f t="shared" si="1"/>
        <v>0.73678861788617667</v>
      </c>
      <c r="E9" s="36">
        <v>1199</v>
      </c>
      <c r="F9" s="35">
        <f t="shared" si="0"/>
        <v>3.359955163233852</v>
      </c>
      <c r="G9" s="35">
        <f t="shared" si="2"/>
        <v>2.9184549356223215</v>
      </c>
    </row>
    <row r="10" spans="1:13" ht="15" customHeight="1" x14ac:dyDescent="0.25">
      <c r="B10" s="57">
        <v>2005</v>
      </c>
      <c r="C10" s="89">
        <v>38437</v>
      </c>
      <c r="D10" s="90">
        <f t="shared" si="1"/>
        <v>7.711923777497546</v>
      </c>
      <c r="E10" s="89">
        <v>1505</v>
      </c>
      <c r="F10" s="55">
        <f t="shared" si="0"/>
        <v>3.9154980877800032</v>
      </c>
      <c r="G10" s="55">
        <f t="shared" si="2"/>
        <v>25.521267723102596</v>
      </c>
    </row>
    <row r="11" spans="1:13" ht="15" customHeight="1" x14ac:dyDescent="0.25">
      <c r="B11" s="38">
        <v>2006</v>
      </c>
      <c r="C11" s="36">
        <v>46711</v>
      </c>
      <c r="D11" s="37">
        <f t="shared" si="1"/>
        <v>21.526133673283553</v>
      </c>
      <c r="E11" s="36">
        <v>2383</v>
      </c>
      <c r="F11" s="35">
        <f t="shared" si="0"/>
        <v>5.1015820684635313</v>
      </c>
      <c r="G11" s="35">
        <f t="shared" si="2"/>
        <v>58.338870431893696</v>
      </c>
    </row>
    <row r="12" spans="1:13" ht="15" customHeight="1" x14ac:dyDescent="0.25">
      <c r="B12" s="57">
        <v>2007</v>
      </c>
      <c r="C12" s="89">
        <v>43889</v>
      </c>
      <c r="D12" s="90">
        <f t="shared" si="1"/>
        <v>-6.0414035237952532</v>
      </c>
      <c r="E12" s="89">
        <v>2201</v>
      </c>
      <c r="F12" s="55">
        <f t="shared" si="0"/>
        <v>5.0149240128506003</v>
      </c>
      <c r="G12" s="55">
        <f t="shared" si="2"/>
        <v>-7.6374318086445641</v>
      </c>
    </row>
    <row r="13" spans="1:13" ht="15" customHeight="1" x14ac:dyDescent="0.25">
      <c r="B13" s="38">
        <v>2008</v>
      </c>
      <c r="C13" s="36">
        <v>44365</v>
      </c>
      <c r="D13" s="37">
        <f t="shared" si="1"/>
        <v>1.0845542163184376</v>
      </c>
      <c r="E13" s="36">
        <v>1761</v>
      </c>
      <c r="F13" s="35">
        <f t="shared" si="0"/>
        <v>3.969345204553139</v>
      </c>
      <c r="G13" s="35">
        <f t="shared" si="2"/>
        <v>-19.990913221263057</v>
      </c>
    </row>
    <row r="14" spans="1:13" ht="15" customHeight="1" x14ac:dyDescent="0.25">
      <c r="B14" s="57">
        <v>2009</v>
      </c>
      <c r="C14" s="89">
        <v>43440</v>
      </c>
      <c r="D14" s="90">
        <f t="shared" si="1"/>
        <v>-2.0849768962019652</v>
      </c>
      <c r="E14" s="89">
        <v>2336</v>
      </c>
      <c r="F14" s="55">
        <f t="shared" si="0"/>
        <v>5.3775322283609572</v>
      </c>
      <c r="G14" s="55">
        <f t="shared" si="2"/>
        <v>32.651902328222604</v>
      </c>
    </row>
    <row r="15" spans="1:13" ht="15" customHeight="1" x14ac:dyDescent="0.25">
      <c r="B15" s="38">
        <v>2010</v>
      </c>
      <c r="C15" s="36">
        <v>39314</v>
      </c>
      <c r="D15" s="37">
        <f t="shared" si="1"/>
        <v>-9.498158379373848</v>
      </c>
      <c r="E15" s="36">
        <v>2217</v>
      </c>
      <c r="F15" s="35">
        <f t="shared" si="0"/>
        <v>5.6392124942768476</v>
      </c>
      <c r="G15" s="35">
        <f t="shared" si="2"/>
        <v>-5.0941780821917746</v>
      </c>
    </row>
    <row r="16" spans="1:13" ht="15" customHeight="1" x14ac:dyDescent="0.25">
      <c r="B16" s="57">
        <v>2011</v>
      </c>
      <c r="C16" s="89">
        <v>36012</v>
      </c>
      <c r="D16" s="90">
        <f t="shared" si="1"/>
        <v>-8.3990435977005689</v>
      </c>
      <c r="E16" s="89">
        <v>2211</v>
      </c>
      <c r="F16" s="55">
        <f t="shared" si="0"/>
        <v>6.1396201266244583</v>
      </c>
      <c r="G16" s="55">
        <f t="shared" si="2"/>
        <v>-0.27063599458728049</v>
      </c>
      <c r="J16"/>
      <c r="L16"/>
      <c r="M16"/>
    </row>
    <row r="17" spans="1:13" ht="15" customHeight="1" x14ac:dyDescent="0.25">
      <c r="B17" s="38">
        <v>2012</v>
      </c>
      <c r="C17" s="36">
        <v>33500</v>
      </c>
      <c r="D17" s="37">
        <f t="shared" si="1"/>
        <v>-6.9754526269021397</v>
      </c>
      <c r="E17" s="36">
        <v>2071</v>
      </c>
      <c r="F17" s="35">
        <f t="shared" si="0"/>
        <v>6.1820895522388053</v>
      </c>
      <c r="G17" s="35">
        <f t="shared" si="2"/>
        <v>-6.3319764812302139</v>
      </c>
      <c r="J17"/>
      <c r="L17"/>
      <c r="M17"/>
    </row>
    <row r="18" spans="1:13" ht="15" customHeight="1" x14ac:dyDescent="0.25">
      <c r="B18" s="57">
        <v>2013</v>
      </c>
      <c r="C18" s="89">
        <v>34061</v>
      </c>
      <c r="D18" s="90">
        <f t="shared" si="1"/>
        <v>1.674626865671641</v>
      </c>
      <c r="E18" s="89">
        <v>2184</v>
      </c>
      <c r="F18" s="55">
        <f t="shared" si="0"/>
        <v>6.4120254836910249</v>
      </c>
      <c r="G18" s="55">
        <f t="shared" si="2"/>
        <v>5.4563013037180212</v>
      </c>
      <c r="J18"/>
      <c r="L18"/>
      <c r="M18"/>
    </row>
    <row r="19" spans="1:13" ht="15" customHeight="1" x14ac:dyDescent="0.25">
      <c r="B19" s="38">
        <v>2014</v>
      </c>
      <c r="C19" s="36">
        <v>32836</v>
      </c>
      <c r="D19" s="37">
        <f t="shared" si="1"/>
        <v>-3.5964886527113151</v>
      </c>
      <c r="E19" s="36">
        <v>2447</v>
      </c>
      <c r="F19" s="35">
        <f t="shared" si="0"/>
        <v>7.4521866244365933</v>
      </c>
      <c r="G19" s="35">
        <f t="shared" si="2"/>
        <v>12.04212454212454</v>
      </c>
      <c r="J19"/>
      <c r="L19"/>
      <c r="M19"/>
    </row>
    <row r="20" spans="1:13" ht="15" customHeight="1" x14ac:dyDescent="0.25">
      <c r="B20" s="34">
        <v>2015</v>
      </c>
      <c r="C20" s="32">
        <v>40689</v>
      </c>
      <c r="D20" s="33">
        <f t="shared" si="1"/>
        <v>23.915824095504917</v>
      </c>
      <c r="E20" s="32">
        <v>3537</v>
      </c>
      <c r="F20" s="55">
        <f t="shared" si="0"/>
        <v>8.6927670869276703</v>
      </c>
      <c r="G20" s="55">
        <f t="shared" si="2"/>
        <v>44.544340008173265</v>
      </c>
      <c r="J20"/>
      <c r="L20"/>
      <c r="M20"/>
    </row>
    <row r="21" spans="1:13" ht="15" customHeight="1" x14ac:dyDescent="0.25">
      <c r="B21" s="146">
        <v>2016</v>
      </c>
      <c r="C21" s="147">
        <v>42937</v>
      </c>
      <c r="D21" s="148">
        <f>(C21/C20*100)-100</f>
        <v>5.5248347219149991</v>
      </c>
      <c r="E21" s="147">
        <v>4020</v>
      </c>
      <c r="F21" s="149">
        <f t="shared" si="0"/>
        <v>9.3625544402263792</v>
      </c>
      <c r="G21" s="149">
        <f>(E21/E20*100)-100</f>
        <v>13.655640373197613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172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AH241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120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111590</v>
      </c>
      <c r="D9" s="37" t="s">
        <v>4</v>
      </c>
      <c r="E9" s="36">
        <v>44</v>
      </c>
      <c r="F9" s="35">
        <f t="shared" ref="F9:F21" si="0">E9/C9*100</f>
        <v>3.943005645667174E-2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123460</v>
      </c>
      <c r="D10" s="90">
        <f t="shared" ref="D10:D16" si="1">(C10/C9*100)-100</f>
        <v>10.637153866833955</v>
      </c>
      <c r="E10" s="89">
        <v>112</v>
      </c>
      <c r="F10" s="55">
        <f t="shared" si="0"/>
        <v>9.0717641341325123E-2</v>
      </c>
      <c r="G10" s="55">
        <f t="shared" ref="G10:G20" si="2">(E10/E9*100)-100</f>
        <v>154.54545454545453</v>
      </c>
    </row>
    <row r="11" spans="1:7" x14ac:dyDescent="0.25">
      <c r="B11" s="38">
        <v>2006</v>
      </c>
      <c r="C11" s="36">
        <v>131593</v>
      </c>
      <c r="D11" s="37">
        <f t="shared" si="1"/>
        <v>6.5875587234731796</v>
      </c>
      <c r="E11" s="36">
        <v>90</v>
      </c>
      <c r="F11" s="35">
        <f t="shared" si="0"/>
        <v>6.8392695660103503E-2</v>
      </c>
      <c r="G11" s="35">
        <f t="shared" si="2"/>
        <v>-19.642857142857139</v>
      </c>
    </row>
    <row r="12" spans="1:7" s="98" customFormat="1" x14ac:dyDescent="0.25">
      <c r="A12" s="54"/>
      <c r="B12" s="57">
        <v>2007</v>
      </c>
      <c r="C12" s="89">
        <v>140148</v>
      </c>
      <c r="D12" s="90">
        <f t="shared" si="1"/>
        <v>6.5011056819131738</v>
      </c>
      <c r="E12" s="89">
        <v>76</v>
      </c>
      <c r="F12" s="55">
        <f t="shared" si="0"/>
        <v>5.4228387133601619E-2</v>
      </c>
      <c r="G12" s="55">
        <f t="shared" si="2"/>
        <v>-15.555555555555557</v>
      </c>
    </row>
    <row r="13" spans="1:7" x14ac:dyDescent="0.25">
      <c r="B13" s="38">
        <v>2008</v>
      </c>
      <c r="C13" s="36">
        <v>149365</v>
      </c>
      <c r="D13" s="37">
        <f t="shared" si="1"/>
        <v>6.5766190027684956</v>
      </c>
      <c r="E13" s="36">
        <v>103</v>
      </c>
      <c r="F13" s="35">
        <f t="shared" si="0"/>
        <v>6.8958591370133562E-2</v>
      </c>
      <c r="G13" s="35">
        <f t="shared" si="2"/>
        <v>35.526315789473699</v>
      </c>
    </row>
    <row r="14" spans="1:7" s="98" customFormat="1" x14ac:dyDescent="0.25">
      <c r="A14" s="54"/>
      <c r="B14" s="57">
        <v>2009</v>
      </c>
      <c r="C14" s="89">
        <v>158021</v>
      </c>
      <c r="D14" s="90">
        <f t="shared" si="1"/>
        <v>5.7951996786395767</v>
      </c>
      <c r="E14" s="89">
        <v>74</v>
      </c>
      <c r="F14" s="55">
        <f t="shared" si="0"/>
        <v>4.6829218901285274E-2</v>
      </c>
      <c r="G14" s="55">
        <f t="shared" si="2"/>
        <v>-28.155339805825236</v>
      </c>
    </row>
    <row r="15" spans="1:7" x14ac:dyDescent="0.25">
      <c r="B15" s="38">
        <v>2010</v>
      </c>
      <c r="C15" s="36">
        <v>140610</v>
      </c>
      <c r="D15" s="37">
        <f t="shared" si="1"/>
        <v>-11.01815581473349</v>
      </c>
      <c r="E15" s="36">
        <v>107</v>
      </c>
      <c r="F15" s="35">
        <f t="shared" si="0"/>
        <v>7.6097005902851858E-2</v>
      </c>
      <c r="G15" s="35">
        <f t="shared" si="2"/>
        <v>44.594594594594611</v>
      </c>
    </row>
    <row r="16" spans="1:7" s="98" customFormat="1" x14ac:dyDescent="0.25">
      <c r="A16" s="54"/>
      <c r="B16" s="57">
        <v>2011</v>
      </c>
      <c r="C16" s="89">
        <v>127458</v>
      </c>
      <c r="D16" s="90">
        <f t="shared" si="1"/>
        <v>-9.3535310433112926</v>
      </c>
      <c r="E16" s="89">
        <v>90</v>
      </c>
      <c r="F16" s="55">
        <f t="shared" si="0"/>
        <v>7.0611495551475778E-2</v>
      </c>
      <c r="G16" s="55">
        <f t="shared" si="2"/>
        <v>-15.887850467289724</v>
      </c>
    </row>
    <row r="17" spans="1:7" x14ac:dyDescent="0.25">
      <c r="B17" s="38">
        <v>2012</v>
      </c>
      <c r="C17" s="36">
        <v>158943</v>
      </c>
      <c r="D17" s="37">
        <f>(C17/C16*100)-100</f>
        <v>24.702254860424617</v>
      </c>
      <c r="E17" s="36">
        <v>131</v>
      </c>
      <c r="F17" s="35">
        <f t="shared" si="0"/>
        <v>8.2419483714287506E-2</v>
      </c>
      <c r="G17" s="35">
        <f t="shared" si="2"/>
        <v>45.555555555555543</v>
      </c>
    </row>
    <row r="18" spans="1:7" s="98" customFormat="1" x14ac:dyDescent="0.25">
      <c r="A18" s="54"/>
      <c r="B18" s="57">
        <v>2013</v>
      </c>
      <c r="C18" s="89">
        <v>152414</v>
      </c>
      <c r="D18" s="33">
        <f t="shared" ref="D18:D20" si="3">(C18/C17*100)-100</f>
        <v>-4.1077619020655192</v>
      </c>
      <c r="E18" s="32">
        <v>135</v>
      </c>
      <c r="F18" s="31">
        <f t="shared" si="0"/>
        <v>8.8574540396551493E-2</v>
      </c>
      <c r="G18" s="31">
        <f t="shared" si="2"/>
        <v>3.0534351145038272</v>
      </c>
    </row>
    <row r="19" spans="1:7" s="98" customFormat="1" x14ac:dyDescent="0.25">
      <c r="A19" s="54"/>
      <c r="B19" s="38">
        <v>2014</v>
      </c>
      <c r="C19" s="36">
        <v>140605</v>
      </c>
      <c r="D19" s="37">
        <f t="shared" si="3"/>
        <v>-7.7479759077250066</v>
      </c>
      <c r="E19" s="141">
        <v>124</v>
      </c>
      <c r="F19" s="35">
        <f t="shared" si="0"/>
        <v>8.8190320401123706E-2</v>
      </c>
      <c r="G19" s="35">
        <f t="shared" si="2"/>
        <v>-8.1481481481481524</v>
      </c>
    </row>
    <row r="20" spans="1:7" x14ac:dyDescent="0.25">
      <c r="B20" s="34">
        <v>2015</v>
      </c>
      <c r="C20" s="32">
        <v>134510</v>
      </c>
      <c r="D20" s="33">
        <f t="shared" si="3"/>
        <v>-4.334838732619744</v>
      </c>
      <c r="E20" s="58">
        <v>103</v>
      </c>
      <c r="F20" s="31">
        <f t="shared" si="0"/>
        <v>7.6574232399078138E-2</v>
      </c>
      <c r="G20" s="31">
        <f t="shared" si="2"/>
        <v>-16.935483870967744</v>
      </c>
    </row>
    <row r="21" spans="1:7" s="98" customFormat="1" x14ac:dyDescent="0.25">
      <c r="A21" s="54"/>
      <c r="B21" s="146">
        <v>2016</v>
      </c>
      <c r="C21" s="147">
        <v>93335</v>
      </c>
      <c r="D21" s="148">
        <f>(C21/C20*100)-100</f>
        <v>-30.611106980893609</v>
      </c>
      <c r="E21" s="147">
        <v>72</v>
      </c>
      <c r="F21" s="149">
        <f t="shared" si="0"/>
        <v>7.7141479616435416E-2</v>
      </c>
      <c r="G21" s="149">
        <f>(E21/E20*100)-100</f>
        <v>-30.097087378640779</v>
      </c>
    </row>
    <row r="22" spans="1:7" s="53" customFormat="1" x14ac:dyDescent="0.25">
      <c r="A22" s="52"/>
      <c r="B22" s="34"/>
      <c r="C22" s="58"/>
      <c r="D22" s="31"/>
      <c r="E22" s="58"/>
      <c r="F22" s="31"/>
      <c r="G22" s="31"/>
    </row>
    <row r="23" spans="1:7" s="98" customFormat="1" ht="15" customHeight="1" x14ac:dyDescent="0.25">
      <c r="A23" s="96" t="s">
        <v>6</v>
      </c>
      <c r="B23" s="203" t="s">
        <v>29</v>
      </c>
      <c r="C23" s="203"/>
      <c r="D23" s="203"/>
      <c r="E23" s="203"/>
      <c r="F23" s="203"/>
      <c r="G23" s="203"/>
    </row>
    <row r="24" spans="1:7" s="98" customFormat="1" ht="15" customHeigh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3"/>
      <c r="D25" s="183"/>
      <c r="E25" s="183"/>
      <c r="F25" s="183"/>
      <c r="G25" s="183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0"/>
  <dimension ref="A1:M26"/>
  <sheetViews>
    <sheetView showGridLines="0" topLeftCell="A21" workbookViewId="0">
      <selection activeCell="F35" sqref="F35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1015538</v>
      </c>
      <c r="D6" s="87" t="s">
        <v>4</v>
      </c>
      <c r="E6" s="86">
        <v>53477</v>
      </c>
      <c r="F6" s="88">
        <f>E6/C6*100</f>
        <v>5.2658787755849614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1156578</v>
      </c>
      <c r="D16" s="90" t="s">
        <v>4</v>
      </c>
      <c r="E16" s="89">
        <v>37326</v>
      </c>
      <c r="F16" s="55">
        <f>E16/C16*100</f>
        <v>3.2272790940170055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221" t="s">
        <v>48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1"/>
  <dimension ref="A1:P57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3" t="s">
        <v>176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49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246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4"/>
  <dimension ref="A1:P57"/>
  <sheetViews>
    <sheetView showGridLines="0" topLeftCell="A2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90" customHeight="1" x14ac:dyDescent="0.25">
      <c r="A20" s="96" t="s">
        <v>5</v>
      </c>
      <c r="B20" s="243" t="s">
        <v>100</v>
      </c>
      <c r="C20" s="243"/>
      <c r="D20" s="243"/>
      <c r="E20" s="243"/>
      <c r="F20" s="243"/>
      <c r="G20" s="123"/>
    </row>
    <row r="21" spans="1:7" s="20" customFormat="1" ht="30" customHeight="1" x14ac:dyDescent="0.25">
      <c r="A21" s="96" t="s">
        <v>6</v>
      </c>
      <c r="B21" s="199" t="s">
        <v>93</v>
      </c>
      <c r="C21" s="179"/>
      <c r="D21" s="179"/>
      <c r="E21" s="179"/>
      <c r="F21" s="179"/>
      <c r="G21" s="123"/>
    </row>
    <row r="22" spans="1:7" s="20" customFormat="1" ht="15" customHeight="1" x14ac:dyDescent="0.25">
      <c r="A22" s="97" t="s">
        <v>2</v>
      </c>
      <c r="B22" s="201" t="s">
        <v>242</v>
      </c>
      <c r="C22" s="182"/>
      <c r="D22" s="182"/>
      <c r="E22" s="182"/>
      <c r="F22" s="182"/>
      <c r="G22" s="124"/>
    </row>
    <row r="23" spans="1:7" ht="15" customHeight="1" x14ac:dyDescent="0.2">
      <c r="A23" s="127" t="s">
        <v>3</v>
      </c>
      <c r="B23" s="183" t="s">
        <v>243</v>
      </c>
      <c r="C23" s="183"/>
      <c r="D23" s="183"/>
      <c r="E23" s="183"/>
      <c r="F23" s="183"/>
      <c r="G23" s="129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128"/>
      <c r="B48" s="128"/>
      <c r="C48" s="128"/>
      <c r="D48" s="128"/>
      <c r="E48" s="128"/>
      <c r="F48" s="128"/>
      <c r="G48" s="128"/>
      <c r="H48" s="128"/>
      <c r="I48" s="128"/>
    </row>
    <row r="49" spans="1:14" ht="12" customHeight="1" x14ac:dyDescent="0.25">
      <c r="A49" s="128"/>
      <c r="B49" s="128"/>
      <c r="C49" s="128"/>
      <c r="D49" s="128"/>
      <c r="E49" s="128"/>
      <c r="F49" s="128"/>
      <c r="G49" s="128"/>
      <c r="H49" s="128"/>
      <c r="I49" s="128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128" customFormat="1" ht="12" customHeight="1" x14ac:dyDescent="0.25">
      <c r="B54" s="66"/>
      <c r="C54" s="62"/>
      <c r="D54" s="61"/>
      <c r="E54" s="61"/>
      <c r="F54" s="61"/>
    </row>
    <row r="55" spans="1:14" s="128" customFormat="1" ht="12" customHeight="1" x14ac:dyDescent="0.25">
      <c r="B55" s="65"/>
      <c r="C55" s="64"/>
      <c r="D55" s="61"/>
      <c r="E55" s="61"/>
      <c r="F55" s="61"/>
    </row>
    <row r="56" spans="1:14" s="128" customFormat="1" ht="12" customHeight="1" x14ac:dyDescent="0.25">
      <c r="B56" s="63"/>
      <c r="C56" s="62"/>
      <c r="D56" s="61"/>
      <c r="E56" s="61"/>
      <c r="F56" s="61"/>
    </row>
    <row r="57" spans="1:14" s="128" customFormat="1" ht="12" customHeight="1" x14ac:dyDescent="0.25"/>
  </sheetData>
  <mergeCells count="5">
    <mergeCell ref="B23:F23"/>
    <mergeCell ref="B2:F2"/>
    <mergeCell ref="B20:F20"/>
    <mergeCell ref="B21:F21"/>
    <mergeCell ref="B22:F22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50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6"/>
  <dimension ref="A1:P48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93" t="s">
        <v>51</v>
      </c>
      <c r="C20" s="194"/>
      <c r="D20" s="194"/>
      <c r="E20" s="194"/>
      <c r="F20" s="194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7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21" t="s">
        <v>50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52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9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93" t="s">
        <v>52</v>
      </c>
      <c r="C20" s="194"/>
      <c r="D20" s="194"/>
      <c r="E20" s="194"/>
      <c r="F20" s="194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AA284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7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121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B5" s="42">
        <v>2000</v>
      </c>
      <c r="C5" s="40">
        <v>4385700</v>
      </c>
      <c r="D5" s="37" t="s">
        <v>4</v>
      </c>
      <c r="E5" s="40">
        <v>17990</v>
      </c>
      <c r="F5" s="35">
        <f t="shared" ref="F5:F7" si="0">E5/C5*100</f>
        <v>0.41019677588526349</v>
      </c>
      <c r="G5" s="35" t="s">
        <v>4</v>
      </c>
    </row>
    <row r="6" spans="1:7" x14ac:dyDescent="0.25">
      <c r="B6" s="81">
        <v>2001</v>
      </c>
      <c r="C6" s="82">
        <v>4452350</v>
      </c>
      <c r="D6" s="33">
        <f t="shared" ref="D6:D7" si="1">(C6/C5*100)-100</f>
        <v>1.5197117905921544</v>
      </c>
      <c r="E6" s="82">
        <v>17780</v>
      </c>
      <c r="F6" s="31">
        <f t="shared" si="0"/>
        <v>0.39933967455388725</v>
      </c>
      <c r="G6" s="31">
        <f t="shared" ref="G6:G7" si="2">(E6/E5*100)-100</f>
        <v>-1.1673151750972721</v>
      </c>
    </row>
    <row r="7" spans="1:7" x14ac:dyDescent="0.25">
      <c r="B7" s="38">
        <v>2002</v>
      </c>
      <c r="C7" s="36">
        <v>4550690</v>
      </c>
      <c r="D7" s="37">
        <f t="shared" si="1"/>
        <v>2.2087212370995246</v>
      </c>
      <c r="E7" s="36">
        <v>17870</v>
      </c>
      <c r="F7" s="35">
        <f t="shared" si="0"/>
        <v>0.39268770230448574</v>
      </c>
      <c r="G7" s="35">
        <f t="shared" si="2"/>
        <v>0.5061867266591662</v>
      </c>
    </row>
    <row r="8" spans="1:7" x14ac:dyDescent="0.25">
      <c r="B8" s="34">
        <v>2003</v>
      </c>
      <c r="C8" s="32">
        <v>4655500</v>
      </c>
      <c r="D8" s="33">
        <f>(C8/C7*100)-100</f>
        <v>2.3031672120052065</v>
      </c>
      <c r="E8" s="32">
        <v>17980</v>
      </c>
      <c r="F8" s="31">
        <f t="shared" ref="F8:F21" si="3">E8/C8*100</f>
        <v>0.386209859306197</v>
      </c>
      <c r="G8" s="31">
        <f t="shared" ref="G8:G20" si="4">(E8/E7*100)-100</f>
        <v>0.61555679910465244</v>
      </c>
    </row>
    <row r="9" spans="1:7" x14ac:dyDescent="0.25">
      <c r="B9" s="38">
        <v>2004</v>
      </c>
      <c r="C9" s="36">
        <v>4752950</v>
      </c>
      <c r="D9" s="37">
        <f>(C9/C8*100)-100</f>
        <v>2.0932230694876921</v>
      </c>
      <c r="E9" s="36">
        <v>18030</v>
      </c>
      <c r="F9" s="35">
        <f t="shared" si="3"/>
        <v>0.37934335517941487</v>
      </c>
      <c r="G9" s="35">
        <f t="shared" si="4"/>
        <v>0.27808676307007829</v>
      </c>
    </row>
    <row r="10" spans="1:7" x14ac:dyDescent="0.25">
      <c r="B10" s="57">
        <v>2005</v>
      </c>
      <c r="C10" s="89">
        <v>4877090</v>
      </c>
      <c r="D10" s="90">
        <f t="shared" ref="D10:D20" si="5">(C10/C9*100)-100</f>
        <v>2.6118515869091823</v>
      </c>
      <c r="E10" s="89">
        <v>18160</v>
      </c>
      <c r="F10" s="55">
        <f t="shared" si="3"/>
        <v>0.37235318601871198</v>
      </c>
      <c r="G10" s="55">
        <f t="shared" si="4"/>
        <v>0.72102052135329586</v>
      </c>
    </row>
    <row r="11" spans="1:7" x14ac:dyDescent="0.25">
      <c r="B11" s="38">
        <v>2006</v>
      </c>
      <c r="C11" s="36">
        <v>5031630</v>
      </c>
      <c r="D11" s="37">
        <f t="shared" si="5"/>
        <v>3.1686928065711299</v>
      </c>
      <c r="E11" s="36">
        <v>18280</v>
      </c>
      <c r="F11" s="35">
        <f t="shared" si="3"/>
        <v>0.36330175310982721</v>
      </c>
      <c r="G11" s="35">
        <f t="shared" si="4"/>
        <v>0.66079295154185047</v>
      </c>
    </row>
    <row r="12" spans="1:7" x14ac:dyDescent="0.25">
      <c r="B12" s="57">
        <v>2007</v>
      </c>
      <c r="C12" s="89">
        <v>5233250</v>
      </c>
      <c r="D12" s="90">
        <f t="shared" si="5"/>
        <v>4.0070513928885987</v>
      </c>
      <c r="E12" s="89">
        <v>18310</v>
      </c>
      <c r="F12" s="55">
        <f t="shared" si="3"/>
        <v>0.34987818277361105</v>
      </c>
      <c r="G12" s="55">
        <f t="shared" si="4"/>
        <v>0.16411378555798706</v>
      </c>
    </row>
    <row r="13" spans="1:7" x14ac:dyDescent="0.25">
      <c r="B13" s="38">
        <v>2008</v>
      </c>
      <c r="C13" s="36">
        <v>5477900</v>
      </c>
      <c r="D13" s="37">
        <f t="shared" si="5"/>
        <v>4.6749152056561485</v>
      </c>
      <c r="E13" s="36">
        <v>18390</v>
      </c>
      <c r="F13" s="35">
        <f t="shared" si="3"/>
        <v>0.335712590591285</v>
      </c>
      <c r="G13" s="35">
        <f t="shared" si="4"/>
        <v>0.43691971600219404</v>
      </c>
    </row>
    <row r="14" spans="1:7" x14ac:dyDescent="0.25">
      <c r="B14" s="57">
        <v>2009</v>
      </c>
      <c r="C14" s="89">
        <v>5729880</v>
      </c>
      <c r="D14" s="90">
        <f t="shared" si="5"/>
        <v>4.5999379324193512</v>
      </c>
      <c r="E14" s="89">
        <v>18460</v>
      </c>
      <c r="F14" s="55">
        <f t="shared" si="3"/>
        <v>0.32217079589799441</v>
      </c>
      <c r="G14" s="55">
        <f t="shared" si="4"/>
        <v>0.3806416530723169</v>
      </c>
    </row>
    <row r="15" spans="1:7" x14ac:dyDescent="0.25">
      <c r="B15" s="38">
        <v>2010</v>
      </c>
      <c r="C15" s="36">
        <v>5881360</v>
      </c>
      <c r="D15" s="37">
        <f t="shared" si="5"/>
        <v>2.6436853825909026</v>
      </c>
      <c r="E15" s="36">
        <v>18470</v>
      </c>
      <c r="F15" s="35">
        <f t="shared" si="3"/>
        <v>0.31404301046016569</v>
      </c>
      <c r="G15" s="35">
        <f t="shared" si="4"/>
        <v>5.4171180931746221E-2</v>
      </c>
    </row>
    <row r="16" spans="1:7" x14ac:dyDescent="0.25">
      <c r="B16" s="57">
        <v>2011</v>
      </c>
      <c r="C16" s="89">
        <v>6018180</v>
      </c>
      <c r="D16" s="90">
        <f t="shared" si="5"/>
        <v>2.3263326849572081</v>
      </c>
      <c r="E16" s="89">
        <v>18550</v>
      </c>
      <c r="F16" s="55">
        <f t="shared" si="3"/>
        <v>0.30823272152045972</v>
      </c>
      <c r="G16" s="55">
        <f t="shared" si="4"/>
        <v>0.43313481321061431</v>
      </c>
    </row>
    <row r="17" spans="1:7" x14ac:dyDescent="0.25">
      <c r="B17" s="38">
        <v>2012</v>
      </c>
      <c r="C17" s="36">
        <v>6209500</v>
      </c>
      <c r="D17" s="37">
        <f t="shared" si="5"/>
        <v>3.1790341930616961</v>
      </c>
      <c r="E17" s="36">
        <v>18770</v>
      </c>
      <c r="F17" s="35">
        <f t="shared" si="3"/>
        <v>0.3022787664063129</v>
      </c>
      <c r="G17" s="35">
        <f t="shared" si="4"/>
        <v>1.1859838274932599</v>
      </c>
    </row>
    <row r="18" spans="1:7" x14ac:dyDescent="0.25">
      <c r="B18" s="57">
        <v>2013</v>
      </c>
      <c r="C18" s="89">
        <v>6399430</v>
      </c>
      <c r="D18" s="90">
        <f t="shared" si="5"/>
        <v>3.0587003784523716</v>
      </c>
      <c r="E18" s="89">
        <v>19160</v>
      </c>
      <c r="F18" s="55">
        <f t="shared" si="3"/>
        <v>0.29940166546083014</v>
      </c>
      <c r="G18" s="55">
        <f t="shared" si="4"/>
        <v>2.0777836973894495</v>
      </c>
    </row>
    <row r="19" spans="1:7" x14ac:dyDescent="0.25">
      <c r="B19" s="38">
        <v>2014</v>
      </c>
      <c r="C19" s="36">
        <v>6557620</v>
      </c>
      <c r="D19" s="37">
        <f t="shared" si="5"/>
        <v>2.4719389070588988</v>
      </c>
      <c r="E19" s="141">
        <v>19350</v>
      </c>
      <c r="F19" s="35">
        <f t="shared" si="3"/>
        <v>0.29507656741317734</v>
      </c>
      <c r="G19" s="35">
        <f t="shared" si="4"/>
        <v>0.99164926931105413</v>
      </c>
    </row>
    <row r="20" spans="1:7" x14ac:dyDescent="0.25">
      <c r="B20" s="34">
        <v>2015</v>
      </c>
      <c r="C20" s="32">
        <v>6710910</v>
      </c>
      <c r="D20" s="90">
        <f t="shared" si="5"/>
        <v>2.3375858924426893</v>
      </c>
      <c r="E20" s="58">
        <v>19400</v>
      </c>
      <c r="F20" s="55">
        <f t="shared" si="3"/>
        <v>0.28908151055520043</v>
      </c>
      <c r="G20" s="55">
        <f t="shared" si="4"/>
        <v>0.25839793281654977</v>
      </c>
    </row>
    <row r="21" spans="1:7" x14ac:dyDescent="0.25">
      <c r="B21" s="146">
        <v>2016</v>
      </c>
      <c r="C21" s="147">
        <v>6873050</v>
      </c>
      <c r="D21" s="148">
        <f>(C21/C20*100)-100</f>
        <v>2.4160657794546552</v>
      </c>
      <c r="E21" s="147">
        <v>19460</v>
      </c>
      <c r="F21" s="149">
        <f t="shared" si="3"/>
        <v>0.28313485279461081</v>
      </c>
      <c r="G21" s="149">
        <f>(E21/E20*100)-100</f>
        <v>0.30927835051545571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77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04"/>
      <c r="D24" s="204"/>
      <c r="E24" s="204"/>
      <c r="F24" s="204"/>
      <c r="G24" s="204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  <row r="284" spans="1:7" s="98" customFormat="1" x14ac:dyDescent="0.25">
      <c r="A284" s="54"/>
      <c r="B284" s="54"/>
      <c r="C284" s="54"/>
      <c r="D284" s="54"/>
      <c r="E284" s="101"/>
      <c r="F284" s="101"/>
      <c r="G284" s="101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0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36" t="s">
        <v>90</v>
      </c>
      <c r="C20" s="179"/>
      <c r="D20" s="179"/>
      <c r="E20" s="179"/>
      <c r="F20" s="179"/>
    </row>
    <row r="21" spans="1:7" s="20" customFormat="1" ht="15" customHeight="1" x14ac:dyDescent="0.25">
      <c r="A21" s="23" t="s">
        <v>6</v>
      </c>
      <c r="B21" s="221" t="s">
        <v>52</v>
      </c>
      <c r="C21" s="179"/>
      <c r="D21" s="179"/>
      <c r="E21" s="179"/>
      <c r="F21" s="179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5" t="s">
        <v>53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242" t="s">
        <v>107</v>
      </c>
      <c r="C20" s="242"/>
      <c r="D20" s="242"/>
      <c r="E20" s="242"/>
      <c r="F20" s="242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J20:O20"/>
    <mergeCell ref="B2:F2"/>
    <mergeCell ref="B20:F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108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4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30" customHeight="1" x14ac:dyDescent="0.25">
      <c r="A20" s="75" t="s">
        <v>5</v>
      </c>
      <c r="B20" s="244" t="s">
        <v>15</v>
      </c>
      <c r="C20" s="244"/>
      <c r="D20" s="244"/>
      <c r="E20" s="244"/>
      <c r="F20" s="244"/>
    </row>
    <row r="21" spans="1:6" s="20" customFormat="1" ht="30" customHeight="1" x14ac:dyDescent="0.25">
      <c r="A21" s="23" t="s">
        <v>6</v>
      </c>
      <c r="B21" s="242" t="s">
        <v>109</v>
      </c>
      <c r="C21" s="242"/>
      <c r="D21" s="242"/>
      <c r="E21" s="242"/>
      <c r="F21" s="242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s="20" customFormat="1" ht="45" customHeight="1" x14ac:dyDescent="0.25">
      <c r="A20" s="23" t="s">
        <v>6</v>
      </c>
      <c r="B20" s="193" t="s">
        <v>54</v>
      </c>
      <c r="C20" s="194"/>
      <c r="D20" s="194"/>
      <c r="E20" s="194"/>
      <c r="F20" s="194"/>
      <c r="I20" s="223"/>
      <c r="J20" s="179"/>
      <c r="K20" s="179"/>
      <c r="L20" s="179"/>
      <c r="M20" s="179"/>
      <c r="N20" s="179"/>
    </row>
    <row r="21" spans="1:14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  <c r="I21" s="221"/>
      <c r="J21" s="179"/>
      <c r="K21" s="179"/>
      <c r="L21" s="179"/>
      <c r="M21" s="179"/>
      <c r="N21" s="179"/>
    </row>
    <row r="22" spans="1:14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4" ht="15" customHeight="1" x14ac:dyDescent="0.25"/>
    <row r="24" spans="1:14" ht="15" customHeight="1" x14ac:dyDescent="0.25"/>
    <row r="25" spans="1:14" ht="15" customHeight="1" x14ac:dyDescent="0.25"/>
    <row r="26" spans="1:14" ht="15" customHeight="1" x14ac:dyDescent="0.25"/>
    <row r="27" spans="1:14" ht="15" customHeight="1" x14ac:dyDescent="0.25"/>
    <row r="28" spans="1:14" ht="15" customHeight="1" x14ac:dyDescent="0.25"/>
    <row r="29" spans="1:14" ht="15" customHeight="1" x14ac:dyDescent="0.25"/>
    <row r="30" spans="1:14" ht="15" customHeight="1" x14ac:dyDescent="0.25"/>
    <row r="31" spans="1:14" ht="15" customHeight="1" x14ac:dyDescent="0.25"/>
    <row r="32" spans="1:14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6">
    <mergeCell ref="B22:F22"/>
    <mergeCell ref="I20:N20"/>
    <mergeCell ref="I21:N21"/>
    <mergeCell ref="B2:F2"/>
    <mergeCell ref="B20:F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55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7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235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ht="15" customHeight="1" x14ac:dyDescent="0.25">
      <c r="A20" s="75" t="s">
        <v>5</v>
      </c>
      <c r="B20" s="223" t="s">
        <v>233</v>
      </c>
      <c r="C20" s="194"/>
      <c r="D20" s="194"/>
      <c r="E20" s="194"/>
      <c r="F20" s="194"/>
      <c r="G20" s="194"/>
      <c r="J20" s="223"/>
      <c r="K20" s="179"/>
      <c r="L20" s="179"/>
      <c r="M20" s="179"/>
      <c r="N20" s="179"/>
      <c r="O20" s="179"/>
    </row>
    <row r="21" spans="1:15" s="20" customFormat="1" ht="30" customHeight="1" x14ac:dyDescent="0.25">
      <c r="A21" s="23" t="s">
        <v>6</v>
      </c>
      <c r="B21" s="242" t="s">
        <v>110</v>
      </c>
      <c r="C21" s="242"/>
      <c r="D21" s="242"/>
      <c r="E21" s="242"/>
      <c r="F21" s="242"/>
      <c r="J21" s="193"/>
      <c r="K21" s="194"/>
      <c r="L21" s="194"/>
      <c r="M21" s="194"/>
      <c r="N21" s="194"/>
      <c r="O21" s="194"/>
    </row>
    <row r="22" spans="1:15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15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7">
    <mergeCell ref="B22:F22"/>
    <mergeCell ref="B23:F23"/>
    <mergeCell ref="J20:O20"/>
    <mergeCell ref="J21:O21"/>
    <mergeCell ref="B2:F2"/>
    <mergeCell ref="B21:F21"/>
    <mergeCell ref="B20:G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230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231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9"/>
  <dimension ref="A1:P55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5" t="s">
        <v>53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110"/>
      <c r="B48" s="70"/>
      <c r="C48" s="67"/>
      <c r="D48" s="67"/>
      <c r="E48" s="67"/>
      <c r="F48" s="67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66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5"/>
      <c r="C50" s="68"/>
      <c r="D50" s="68"/>
      <c r="E50" s="68"/>
      <c r="F50" s="68"/>
      <c r="G50" s="68"/>
      <c r="H50" s="68"/>
      <c r="I50" s="68"/>
    </row>
    <row r="51" spans="1:9" ht="12" customHeight="1" x14ac:dyDescent="0.25">
      <c r="A51" s="110"/>
      <c r="B51" s="63"/>
      <c r="C51" s="110"/>
      <c r="D51" s="67"/>
      <c r="E51" s="67"/>
      <c r="F51" s="67"/>
      <c r="G51" s="67"/>
      <c r="H51" s="67"/>
      <c r="I51" s="67"/>
    </row>
    <row r="52" spans="1:9" s="60" customFormat="1" ht="12" customHeight="1" x14ac:dyDescent="0.25">
      <c r="B52" s="66"/>
      <c r="C52" s="62"/>
      <c r="D52" s="61"/>
      <c r="E52" s="61"/>
      <c r="F52" s="61"/>
    </row>
    <row r="53" spans="1:9" s="60" customFormat="1" ht="12" customHeight="1" x14ac:dyDescent="0.25">
      <c r="B53" s="65"/>
      <c r="C53" s="64"/>
      <c r="D53" s="61"/>
      <c r="E53" s="61"/>
      <c r="F53" s="61"/>
    </row>
    <row r="54" spans="1:9" s="60" customFormat="1" ht="12" customHeight="1" x14ac:dyDescent="0.25">
      <c r="B54" s="63"/>
      <c r="C54" s="62"/>
      <c r="D54" s="61"/>
      <c r="E54" s="61"/>
      <c r="F54" s="61"/>
    </row>
    <row r="55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Z308"/>
  <sheetViews>
    <sheetView showGridLines="0" topLeftCell="A19" workbookViewId="0">
      <selection activeCell="C19" sqref="C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208" t="s">
        <v>122</v>
      </c>
      <c r="C2" s="197"/>
      <c r="D2" s="197"/>
      <c r="E2" s="198"/>
      <c r="F2" s="198"/>
      <c r="G2" s="198"/>
    </row>
    <row r="3" spans="1:11" s="95" customFormat="1" ht="30" customHeight="1" x14ac:dyDescent="0.25">
      <c r="B3" s="209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0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1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1" s="98" customFormat="1" x14ac:dyDescent="0.25">
      <c r="A10" s="54"/>
      <c r="B10" s="57">
        <v>2005</v>
      </c>
      <c r="C10" s="89">
        <v>93095</v>
      </c>
      <c r="D10" s="90" t="s">
        <v>4</v>
      </c>
      <c r="E10" s="89">
        <v>276</v>
      </c>
      <c r="F10" s="55">
        <f t="shared" ref="F10:F18" si="0">E10/C10*100</f>
        <v>0.29647134647403189</v>
      </c>
      <c r="G10" s="55" t="s">
        <v>4</v>
      </c>
    </row>
    <row r="11" spans="1:11" x14ac:dyDescent="0.25">
      <c r="B11" s="38">
        <v>2006</v>
      </c>
      <c r="C11" s="36">
        <v>103350</v>
      </c>
      <c r="D11" s="37">
        <f t="shared" ref="D11:D16" si="1">(C11/C10*100)-100</f>
        <v>11.015629195982598</v>
      </c>
      <c r="E11" s="36">
        <v>195</v>
      </c>
      <c r="F11" s="35">
        <f t="shared" si="0"/>
        <v>0.18867924528301888</v>
      </c>
      <c r="G11" s="35">
        <f t="shared" ref="G11:G20" si="2">(E11/E10*100)-100</f>
        <v>-29.347826086956516</v>
      </c>
    </row>
    <row r="12" spans="1:11" s="98" customFormat="1" x14ac:dyDescent="0.25">
      <c r="A12" s="54"/>
      <c r="B12" s="57">
        <v>2007</v>
      </c>
      <c r="C12" s="89">
        <v>136256</v>
      </c>
      <c r="D12" s="90">
        <f t="shared" si="1"/>
        <v>31.839380745041126</v>
      </c>
      <c r="E12" s="89">
        <v>380</v>
      </c>
      <c r="F12" s="55">
        <f t="shared" si="0"/>
        <v>0.27888680131517146</v>
      </c>
      <c r="G12" s="55">
        <f t="shared" si="2"/>
        <v>94.871794871794862</v>
      </c>
    </row>
    <row r="13" spans="1:11" x14ac:dyDescent="0.25">
      <c r="B13" s="38">
        <v>2008</v>
      </c>
      <c r="C13" s="36">
        <v>121221</v>
      </c>
      <c r="D13" s="37">
        <f t="shared" si="1"/>
        <v>-11.034376467825268</v>
      </c>
      <c r="E13" s="36">
        <v>300</v>
      </c>
      <c r="F13" s="35">
        <f t="shared" si="0"/>
        <v>0.24748187195287943</v>
      </c>
      <c r="G13" s="35">
        <f t="shared" si="2"/>
        <v>-21.05263157894737</v>
      </c>
    </row>
    <row r="14" spans="1:11" s="98" customFormat="1" x14ac:dyDescent="0.25">
      <c r="A14" s="54"/>
      <c r="B14" s="57">
        <v>2009</v>
      </c>
      <c r="C14" s="89">
        <v>86981</v>
      </c>
      <c r="D14" s="90">
        <f t="shared" si="1"/>
        <v>-28.245930985555319</v>
      </c>
      <c r="E14" s="89">
        <v>116</v>
      </c>
      <c r="F14" s="55">
        <f t="shared" si="0"/>
        <v>0.13336245846794129</v>
      </c>
      <c r="G14" s="55">
        <f t="shared" si="2"/>
        <v>-61.333333333333336</v>
      </c>
    </row>
    <row r="15" spans="1:11" x14ac:dyDescent="0.25">
      <c r="B15" s="38">
        <v>2010</v>
      </c>
      <c r="C15" s="36">
        <v>119791</v>
      </c>
      <c r="D15" s="37">
        <f t="shared" si="1"/>
        <v>37.720881571837538</v>
      </c>
      <c r="E15" s="36">
        <v>140</v>
      </c>
      <c r="F15" s="35">
        <f t="shared" si="0"/>
        <v>0.11687021562554784</v>
      </c>
      <c r="G15" s="35">
        <f t="shared" si="2"/>
        <v>20.689655172413794</v>
      </c>
    </row>
    <row r="16" spans="1:11" s="98" customFormat="1" x14ac:dyDescent="0.25">
      <c r="A16" s="54"/>
      <c r="B16" s="57">
        <v>2011</v>
      </c>
      <c r="C16" s="89">
        <v>95284</v>
      </c>
      <c r="D16" s="90">
        <f t="shared" si="1"/>
        <v>-20.458131245252147</v>
      </c>
      <c r="E16" s="89">
        <v>120</v>
      </c>
      <c r="F16" s="55">
        <f t="shared" si="0"/>
        <v>0.1259392972587213</v>
      </c>
      <c r="G16" s="55">
        <f t="shared" si="2"/>
        <v>-14.285714285714292</v>
      </c>
    </row>
    <row r="17" spans="1:7" x14ac:dyDescent="0.25">
      <c r="B17" s="38">
        <v>2012</v>
      </c>
      <c r="C17" s="36">
        <v>84183</v>
      </c>
      <c r="D17" s="37">
        <f>(C17/C16*100)-100</f>
        <v>-11.650434490575549</v>
      </c>
      <c r="E17" s="36">
        <v>103</v>
      </c>
      <c r="F17" s="35">
        <f t="shared" si="0"/>
        <v>0.12235249397146693</v>
      </c>
      <c r="G17" s="35">
        <f t="shared" si="2"/>
        <v>-14.166666666666671</v>
      </c>
    </row>
    <row r="18" spans="1:7" s="98" customFormat="1" x14ac:dyDescent="0.25">
      <c r="A18" s="54"/>
      <c r="B18" s="57">
        <v>2013</v>
      </c>
      <c r="C18" s="89">
        <v>123438</v>
      </c>
      <c r="D18" s="90">
        <f>(C18/C17*100)-100</f>
        <v>46.630554862620698</v>
      </c>
      <c r="E18" s="89">
        <v>143</v>
      </c>
      <c r="F18" s="55">
        <f t="shared" si="0"/>
        <v>0.11584763200959186</v>
      </c>
      <c r="G18" s="55">
        <f t="shared" si="2"/>
        <v>38.834951456310677</v>
      </c>
    </row>
    <row r="19" spans="1:7" s="98" customFormat="1" x14ac:dyDescent="0.25">
      <c r="A19" s="54"/>
      <c r="B19" s="38">
        <v>2014</v>
      </c>
      <c r="C19" s="36">
        <v>163017</v>
      </c>
      <c r="D19" s="37">
        <f t="shared" ref="D19:D20" si="3">(C19/C18*100)-100</f>
        <v>32.063870121032437</v>
      </c>
      <c r="E19" s="141">
        <v>227</v>
      </c>
      <c r="F19" s="35">
        <f t="shared" ref="F19:F21" si="4">E19/C19*100</f>
        <v>0.13924928074986043</v>
      </c>
      <c r="G19" s="35">
        <f t="shared" si="2"/>
        <v>58.741258741258747</v>
      </c>
    </row>
    <row r="20" spans="1:7" x14ac:dyDescent="0.25">
      <c r="B20" s="34">
        <v>2015</v>
      </c>
      <c r="C20" s="32">
        <v>136572</v>
      </c>
      <c r="D20" s="33">
        <f t="shared" si="3"/>
        <v>-16.22223449088132</v>
      </c>
      <c r="E20" s="58">
        <v>166</v>
      </c>
      <c r="F20" s="31">
        <f t="shared" si="4"/>
        <v>0.12154760858741177</v>
      </c>
      <c r="G20" s="31">
        <f t="shared" si="2"/>
        <v>-26.872246696035234</v>
      </c>
    </row>
    <row r="21" spans="1:7" x14ac:dyDescent="0.25">
      <c r="B21" s="146">
        <v>2016</v>
      </c>
      <c r="C21" s="147">
        <v>133126</v>
      </c>
      <c r="D21" s="148">
        <f>(C21/C20*100)-100</f>
        <v>-2.5232111999531384</v>
      </c>
      <c r="E21" s="147">
        <v>222</v>
      </c>
      <c r="F21" s="149">
        <f t="shared" si="4"/>
        <v>0.16675931072818231</v>
      </c>
      <c r="G21" s="149">
        <f>(E21/E20*100)-100</f>
        <v>33.734939759036138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29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7" s="98" customFormat="1" x14ac:dyDescent="0.25">
      <c r="A25" s="127" t="s">
        <v>3</v>
      </c>
      <c r="B25" s="206" t="s">
        <v>243</v>
      </c>
      <c r="C25" s="207"/>
      <c r="D25" s="207"/>
      <c r="E25" s="207"/>
      <c r="F25" s="207"/>
      <c r="G25" s="207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  <row r="284" spans="1:7" s="98" customFormat="1" x14ac:dyDescent="0.25">
      <c r="A284" s="54"/>
      <c r="B284" s="54"/>
      <c r="C284" s="54"/>
      <c r="D284" s="54"/>
      <c r="E284" s="101"/>
      <c r="F284" s="101"/>
      <c r="G284" s="101"/>
    </row>
    <row r="285" spans="1:7" s="98" customFormat="1" x14ac:dyDescent="0.25">
      <c r="A285" s="54"/>
      <c r="B285" s="54"/>
      <c r="C285" s="54"/>
      <c r="D285" s="54"/>
      <c r="E285" s="101"/>
      <c r="F285" s="101"/>
      <c r="G285" s="101"/>
    </row>
    <row r="286" spans="1:7" s="98" customFormat="1" x14ac:dyDescent="0.25">
      <c r="A286" s="54"/>
      <c r="B286" s="54"/>
      <c r="C286" s="54"/>
      <c r="D286" s="54"/>
      <c r="E286" s="101"/>
      <c r="F286" s="101"/>
      <c r="G286" s="101"/>
    </row>
    <row r="287" spans="1:7" s="98" customFormat="1" x14ac:dyDescent="0.25">
      <c r="A287" s="54"/>
      <c r="B287" s="54"/>
      <c r="C287" s="54"/>
      <c r="D287" s="54"/>
      <c r="E287" s="101"/>
      <c r="F287" s="101"/>
      <c r="G287" s="101"/>
    </row>
    <row r="288" spans="1:7" s="98" customFormat="1" x14ac:dyDescent="0.25">
      <c r="A288" s="54"/>
      <c r="B288" s="54"/>
      <c r="C288" s="54"/>
      <c r="D288" s="54"/>
      <c r="E288" s="101"/>
      <c r="F288" s="101"/>
      <c r="G288" s="101"/>
    </row>
    <row r="289" spans="1:7" s="98" customFormat="1" x14ac:dyDescent="0.25">
      <c r="A289" s="54"/>
      <c r="B289" s="54"/>
      <c r="C289" s="54"/>
      <c r="D289" s="54"/>
      <c r="E289" s="101"/>
      <c r="F289" s="101"/>
      <c r="G289" s="101"/>
    </row>
    <row r="290" spans="1:7" s="98" customFormat="1" x14ac:dyDescent="0.25">
      <c r="A290" s="54"/>
      <c r="B290" s="54"/>
      <c r="C290" s="54"/>
      <c r="D290" s="54"/>
      <c r="E290" s="101"/>
      <c r="F290" s="101"/>
      <c r="G290" s="101"/>
    </row>
    <row r="291" spans="1:7" s="98" customFormat="1" x14ac:dyDescent="0.25">
      <c r="A291" s="54"/>
      <c r="B291" s="54"/>
      <c r="C291" s="54"/>
      <c r="D291" s="54"/>
      <c r="E291" s="101"/>
      <c r="F291" s="101"/>
      <c r="G291" s="101"/>
    </row>
    <row r="292" spans="1:7" s="98" customFormat="1" x14ac:dyDescent="0.25">
      <c r="A292" s="54"/>
      <c r="B292" s="54"/>
      <c r="C292" s="54"/>
      <c r="D292" s="54"/>
      <c r="E292" s="101"/>
      <c r="F292" s="101"/>
      <c r="G292" s="101"/>
    </row>
    <row r="293" spans="1:7" s="98" customFormat="1" x14ac:dyDescent="0.25">
      <c r="A293" s="54"/>
      <c r="B293" s="54"/>
      <c r="C293" s="54"/>
      <c r="D293" s="54"/>
      <c r="E293" s="101"/>
      <c r="F293" s="101"/>
      <c r="G293" s="101"/>
    </row>
    <row r="294" spans="1:7" s="98" customFormat="1" x14ac:dyDescent="0.25">
      <c r="A294" s="54"/>
      <c r="B294" s="54"/>
      <c r="C294" s="54"/>
      <c r="D294" s="54"/>
      <c r="E294" s="101"/>
      <c r="F294" s="101"/>
      <c r="G294" s="101"/>
    </row>
    <row r="295" spans="1:7" s="98" customFormat="1" x14ac:dyDescent="0.25">
      <c r="A295" s="54"/>
      <c r="B295" s="54"/>
      <c r="C295" s="54"/>
      <c r="D295" s="54"/>
      <c r="E295" s="101"/>
      <c r="F295" s="101"/>
      <c r="G295" s="101"/>
    </row>
    <row r="296" spans="1:7" s="98" customFormat="1" x14ac:dyDescent="0.25">
      <c r="A296" s="54"/>
      <c r="B296" s="54"/>
      <c r="C296" s="54"/>
      <c r="D296" s="54"/>
      <c r="E296" s="101"/>
      <c r="F296" s="101"/>
      <c r="G296" s="101"/>
    </row>
    <row r="297" spans="1:7" s="98" customFormat="1" x14ac:dyDescent="0.25">
      <c r="A297" s="54"/>
      <c r="B297" s="54"/>
      <c r="C297" s="54"/>
      <c r="D297" s="54"/>
      <c r="E297" s="101"/>
      <c r="F297" s="101"/>
      <c r="G297" s="101"/>
    </row>
    <row r="298" spans="1:7" s="98" customFormat="1" x14ac:dyDescent="0.25">
      <c r="A298" s="54"/>
      <c r="B298" s="54"/>
      <c r="C298" s="54"/>
      <c r="D298" s="54"/>
      <c r="E298" s="101"/>
      <c r="F298" s="101"/>
      <c r="G298" s="101"/>
    </row>
    <row r="299" spans="1:7" s="98" customFormat="1" x14ac:dyDescent="0.25">
      <c r="A299" s="54"/>
      <c r="B299" s="54"/>
      <c r="C299" s="54"/>
      <c r="D299" s="54"/>
      <c r="E299" s="101"/>
      <c r="F299" s="101"/>
      <c r="G299" s="101"/>
    </row>
    <row r="300" spans="1:7" s="98" customFormat="1" x14ac:dyDescent="0.25">
      <c r="A300" s="54"/>
      <c r="B300" s="54"/>
      <c r="C300" s="54"/>
      <c r="D300" s="54"/>
      <c r="E300" s="101"/>
      <c r="F300" s="101"/>
      <c r="G300" s="101"/>
    </row>
    <row r="301" spans="1:7" s="98" customFormat="1" x14ac:dyDescent="0.25">
      <c r="A301" s="54"/>
      <c r="B301" s="54"/>
      <c r="C301" s="54"/>
      <c r="D301" s="54"/>
      <c r="E301" s="101"/>
      <c r="F301" s="101"/>
      <c r="G301" s="101"/>
    </row>
    <row r="302" spans="1:7" s="98" customFormat="1" x14ac:dyDescent="0.25">
      <c r="A302" s="54"/>
      <c r="B302" s="54"/>
      <c r="C302" s="54"/>
      <c r="D302" s="54"/>
      <c r="E302" s="101"/>
      <c r="F302" s="101"/>
      <c r="G302" s="101"/>
    </row>
    <row r="303" spans="1:7" s="98" customFormat="1" x14ac:dyDescent="0.25">
      <c r="A303" s="54"/>
      <c r="B303" s="54"/>
      <c r="C303" s="54"/>
      <c r="D303" s="54"/>
      <c r="E303" s="101"/>
      <c r="F303" s="101"/>
      <c r="G303" s="101"/>
    </row>
    <row r="304" spans="1:7" s="98" customFormat="1" x14ac:dyDescent="0.25">
      <c r="A304" s="54"/>
      <c r="B304" s="54"/>
      <c r="C304" s="54"/>
      <c r="D304" s="54"/>
      <c r="E304" s="101"/>
      <c r="F304" s="101"/>
      <c r="G304" s="101"/>
    </row>
    <row r="305" spans="1:7" s="98" customFormat="1" x14ac:dyDescent="0.25">
      <c r="A305" s="54"/>
      <c r="B305" s="54"/>
      <c r="C305" s="54"/>
      <c r="D305" s="54"/>
      <c r="E305" s="101"/>
      <c r="F305" s="101"/>
      <c r="G305" s="101"/>
    </row>
    <row r="306" spans="1:7" s="98" customFormat="1" x14ac:dyDescent="0.25">
      <c r="A306" s="54"/>
      <c r="B306" s="54"/>
      <c r="C306" s="54"/>
      <c r="D306" s="54"/>
      <c r="E306" s="101"/>
      <c r="F306" s="101"/>
      <c r="G306" s="101"/>
    </row>
    <row r="307" spans="1:7" s="98" customFormat="1" x14ac:dyDescent="0.25">
      <c r="A307" s="54"/>
      <c r="B307" s="54"/>
      <c r="C307" s="54"/>
      <c r="D307" s="54"/>
      <c r="E307" s="101"/>
      <c r="F307" s="101"/>
      <c r="G307" s="101"/>
    </row>
    <row r="308" spans="1:7" s="98" customFormat="1" x14ac:dyDescent="0.25">
      <c r="A308" s="54"/>
      <c r="B308" s="54"/>
      <c r="C308" s="54"/>
      <c r="D308" s="54"/>
      <c r="E308" s="101"/>
      <c r="F308" s="101"/>
      <c r="G308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5751"/>
    <hyperlink ref="B25:G25" r:id="rId2" display="http://observatorioemigracao.pt/np4/5926.html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221" t="s">
        <v>56</v>
      </c>
      <c r="C20" s="179"/>
      <c r="D20" s="179"/>
      <c r="E20" s="179"/>
      <c r="F20" s="179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1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56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2"/>
  <dimension ref="A1:P56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A19" s="113"/>
      <c r="B19" s="114"/>
      <c r="C19" s="115"/>
      <c r="D19" s="115"/>
      <c r="E19" s="115"/>
      <c r="F19" s="115"/>
    </row>
    <row r="20" spans="1:7" s="20" customFormat="1" ht="15" customHeight="1" x14ac:dyDescent="0.25">
      <c r="A20" s="23" t="s">
        <v>5</v>
      </c>
      <c r="B20" s="245" t="s">
        <v>90</v>
      </c>
      <c r="C20" s="179"/>
      <c r="D20" s="179"/>
      <c r="E20" s="179"/>
      <c r="F20" s="179"/>
      <c r="G20"/>
    </row>
    <row r="21" spans="1:7" s="20" customFormat="1" ht="15" customHeight="1" x14ac:dyDescent="0.25">
      <c r="A21" s="23" t="s">
        <v>6</v>
      </c>
      <c r="B21" s="221" t="s">
        <v>56</v>
      </c>
      <c r="C21" s="179"/>
      <c r="D21" s="179"/>
      <c r="E21" s="179"/>
      <c r="F21" s="179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60"/>
      <c r="B48" s="60"/>
      <c r="C48" s="60"/>
      <c r="D48" s="60"/>
      <c r="E48" s="60"/>
      <c r="F48" s="60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70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6"/>
      <c r="C50" s="67"/>
      <c r="D50" s="67"/>
      <c r="E50" s="67"/>
      <c r="F50" s="67"/>
      <c r="G50" s="68"/>
      <c r="H50" s="68"/>
      <c r="I50" s="68"/>
    </row>
    <row r="51" spans="1:9" ht="12" customHeight="1" x14ac:dyDescent="0.25">
      <c r="A51" s="110"/>
      <c r="B51" s="65"/>
      <c r="C51" s="68"/>
      <c r="D51" s="68"/>
      <c r="E51" s="68"/>
      <c r="F51" s="68"/>
      <c r="G51" s="67"/>
      <c r="H51" s="67"/>
      <c r="I51" s="67"/>
    </row>
    <row r="52" spans="1:9" s="60" customFormat="1" ht="12" customHeight="1" x14ac:dyDescent="0.25">
      <c r="A52" s="110"/>
      <c r="B52" s="63"/>
      <c r="C52" s="110"/>
      <c r="D52" s="67"/>
      <c r="E52" s="67"/>
      <c r="F52" s="67"/>
    </row>
    <row r="53" spans="1:9" s="60" customFormat="1" ht="12" customHeight="1" x14ac:dyDescent="0.25">
      <c r="B53" s="66"/>
      <c r="C53" s="62"/>
      <c r="D53" s="61"/>
      <c r="E53" s="61"/>
      <c r="F53" s="61"/>
    </row>
    <row r="54" spans="1:9" s="60" customFormat="1" ht="12" customHeight="1" x14ac:dyDescent="0.25">
      <c r="B54" s="65"/>
      <c r="C54" s="64"/>
      <c r="D54" s="61"/>
      <c r="E54" s="61"/>
      <c r="F54" s="61"/>
    </row>
    <row r="55" spans="1:9" s="60" customFormat="1" ht="12" customHeight="1" x14ac:dyDescent="0.25">
      <c r="B55" s="63"/>
      <c r="C55" s="62"/>
      <c r="D55" s="61"/>
      <c r="E55" s="61"/>
      <c r="F55" s="61"/>
    </row>
    <row r="56" spans="1:9" ht="12" customHeight="1" x14ac:dyDescent="0.25">
      <c r="A56" s="60"/>
      <c r="B56" s="60"/>
      <c r="C56" s="60"/>
      <c r="D56" s="60"/>
      <c r="E56" s="60"/>
      <c r="F56" s="60"/>
    </row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3"/>
  <dimension ref="A1:P57"/>
  <sheetViews>
    <sheetView showGridLines="0" workbookViewId="0">
      <selection activeCell="L13" sqref="L1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5" t="s">
        <v>57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9" ht="15" customHeight="1" x14ac:dyDescent="0.25"/>
    <row r="18" spans="1:9" ht="15" customHeight="1" x14ac:dyDescent="0.25"/>
    <row r="19" spans="1:9" ht="15" customHeight="1" x14ac:dyDescent="0.25"/>
    <row r="20" spans="1:9" s="20" customFormat="1" ht="30" customHeight="1" x14ac:dyDescent="0.25">
      <c r="A20" s="23" t="s">
        <v>6</v>
      </c>
      <c r="B20" s="193" t="s">
        <v>58</v>
      </c>
      <c r="C20" s="194"/>
      <c r="D20" s="194"/>
      <c r="E20" s="194"/>
      <c r="F20" s="194"/>
    </row>
    <row r="21" spans="1:9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9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>
      <c r="D31" s="221"/>
      <c r="E31" s="179"/>
      <c r="F31" s="179"/>
      <c r="G31" s="179"/>
      <c r="H31" s="179"/>
      <c r="I31" s="179"/>
    </row>
    <row r="32" spans="1:9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D31:I31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59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3" t="s">
        <v>111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7"/>
  <dimension ref="A1:P54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5" t="s">
        <v>92</v>
      </c>
      <c r="C20" s="179"/>
      <c r="D20" s="179"/>
      <c r="E20" s="179"/>
      <c r="F20" s="179"/>
    </row>
    <row r="21" spans="1:6" s="20" customFormat="1" ht="30" customHeight="1" x14ac:dyDescent="0.25">
      <c r="A21" s="23" t="s">
        <v>6</v>
      </c>
      <c r="B21" s="193" t="s">
        <v>60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8"/>
  <dimension ref="A1:P57"/>
  <sheetViews>
    <sheetView showGridLines="0" workbookViewId="0">
      <selection activeCell="B3" sqref="B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3" t="s">
        <v>111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9"/>
  <dimension ref="A1:P58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251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5</v>
      </c>
      <c r="B20" s="231" t="s">
        <v>253</v>
      </c>
      <c r="C20" s="232"/>
      <c r="D20" s="232"/>
      <c r="E20" s="232"/>
      <c r="F20" s="232"/>
      <c r="G20" s="159"/>
    </row>
    <row r="21" spans="1:7" s="20" customFormat="1" ht="15" customHeight="1" x14ac:dyDescent="0.25">
      <c r="A21" s="23" t="s">
        <v>6</v>
      </c>
      <c r="B21" s="246" t="s">
        <v>252</v>
      </c>
      <c r="C21" s="247"/>
      <c r="D21" s="247"/>
      <c r="E21" s="247"/>
      <c r="F21" s="247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  <c r="G23" s="20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8:9" ht="12" customHeight="1" x14ac:dyDescent="0.25">
      <c r="H48" s="128"/>
      <c r="I48" s="128"/>
    </row>
    <row r="49" spans="1:14" ht="12" customHeight="1" x14ac:dyDescent="0.25">
      <c r="A49" s="128"/>
      <c r="B49" s="128"/>
      <c r="C49" s="128"/>
      <c r="D49" s="128"/>
      <c r="E49" s="128"/>
      <c r="F49" s="128"/>
      <c r="G49" s="128"/>
      <c r="H49" s="128"/>
      <c r="I49" s="128"/>
    </row>
    <row r="50" spans="1:14" ht="12" customHeight="1" x14ac:dyDescent="0.25">
      <c r="A50" s="128"/>
      <c r="B50" s="128"/>
      <c r="C50" s="128"/>
      <c r="D50" s="128"/>
      <c r="E50" s="128"/>
      <c r="F50" s="128"/>
      <c r="G50" s="128"/>
      <c r="H50" s="67"/>
      <c r="I50" s="67"/>
      <c r="L50" s="69"/>
      <c r="M50" s="69"/>
      <c r="N50" s="69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8"/>
      <c r="I52" s="68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7"/>
      <c r="I53" s="67"/>
    </row>
    <row r="54" spans="1:14" s="128" customFormat="1" ht="12" customHeight="1" x14ac:dyDescent="0.25">
      <c r="A54" s="110"/>
      <c r="B54" s="63"/>
      <c r="C54" s="110"/>
      <c r="D54" s="67"/>
      <c r="E54" s="67"/>
      <c r="F54" s="67"/>
      <c r="G54" s="67"/>
    </row>
    <row r="55" spans="1:14" s="128" customFormat="1" ht="12" customHeight="1" x14ac:dyDescent="0.25">
      <c r="B55" s="66"/>
      <c r="C55" s="62"/>
      <c r="D55" s="61"/>
      <c r="E55" s="61"/>
      <c r="F55" s="61"/>
    </row>
    <row r="56" spans="1:14" s="128" customFormat="1" ht="12" customHeight="1" x14ac:dyDescent="0.25">
      <c r="B56" s="65"/>
      <c r="C56" s="64"/>
      <c r="D56" s="61"/>
      <c r="E56" s="61"/>
      <c r="F56" s="61"/>
    </row>
    <row r="57" spans="1:14" s="128" customFormat="1" ht="12" customHeight="1" x14ac:dyDescent="0.25">
      <c r="B57" s="63"/>
      <c r="C57" s="62"/>
      <c r="D57" s="61"/>
      <c r="E57" s="61"/>
      <c r="F57" s="61"/>
    </row>
    <row r="58" spans="1:14" ht="12" customHeight="1" x14ac:dyDescent="0.25">
      <c r="A58" s="128"/>
      <c r="B58" s="128"/>
      <c r="C58" s="128"/>
      <c r="D58" s="128"/>
      <c r="E58" s="128"/>
      <c r="F58" s="128"/>
      <c r="G58" s="128"/>
    </row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Z29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123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86144</v>
      </c>
      <c r="D7" s="37" t="s">
        <v>4</v>
      </c>
      <c r="E7" s="36">
        <v>295</v>
      </c>
      <c r="F7" s="35">
        <f t="shared" ref="F7:F18" si="0">E7/C7*100</f>
        <v>0.3424498514115899</v>
      </c>
      <c r="G7" s="35" t="s">
        <v>4</v>
      </c>
    </row>
    <row r="8" spans="1:7" s="98" customFormat="1" x14ac:dyDescent="0.25">
      <c r="A8" s="54"/>
      <c r="B8" s="57">
        <v>2003</v>
      </c>
      <c r="C8" s="89">
        <v>93341</v>
      </c>
      <c r="D8" s="90">
        <f t="shared" ref="D8:D17" si="1">(C8/C7*100)-100</f>
        <v>8.3546155274888605</v>
      </c>
      <c r="E8" s="89">
        <v>313</v>
      </c>
      <c r="F8" s="55">
        <f t="shared" si="0"/>
        <v>0.33532959792588463</v>
      </c>
      <c r="G8" s="55">
        <f t="shared" ref="G8:G20" si="2">(E8/E7*100)-100</f>
        <v>6.1016949152542281</v>
      </c>
    </row>
    <row r="9" spans="1:7" x14ac:dyDescent="0.25">
      <c r="B9" s="38">
        <v>2004</v>
      </c>
      <c r="C9" s="36">
        <v>104246</v>
      </c>
      <c r="D9" s="37">
        <f t="shared" si="1"/>
        <v>11.682968898983304</v>
      </c>
      <c r="E9" s="36">
        <v>266</v>
      </c>
      <c r="F9" s="35">
        <f t="shared" si="0"/>
        <v>0.25516566582890471</v>
      </c>
      <c r="G9" s="35">
        <f t="shared" si="2"/>
        <v>-15.015974440894567</v>
      </c>
    </row>
    <row r="10" spans="1:7" s="98" customFormat="1" x14ac:dyDescent="0.25">
      <c r="A10" s="54"/>
      <c r="B10" s="57">
        <v>2005</v>
      </c>
      <c r="C10" s="89">
        <v>97995</v>
      </c>
      <c r="D10" s="90">
        <f t="shared" si="1"/>
        <v>-5.9963931469792584</v>
      </c>
      <c r="E10" s="89">
        <v>296</v>
      </c>
      <c r="F10" s="55">
        <f t="shared" si="0"/>
        <v>0.30205622735853871</v>
      </c>
      <c r="G10" s="55">
        <f t="shared" si="2"/>
        <v>11.278195488721792</v>
      </c>
    </row>
    <row r="11" spans="1:7" x14ac:dyDescent="0.25">
      <c r="B11" s="38">
        <v>2006</v>
      </c>
      <c r="C11" s="36">
        <v>82899</v>
      </c>
      <c r="D11" s="37">
        <f t="shared" si="1"/>
        <v>-15.404867595285481</v>
      </c>
      <c r="E11" s="36">
        <v>276</v>
      </c>
      <c r="F11" s="35">
        <f t="shared" si="0"/>
        <v>0.3329352585676546</v>
      </c>
      <c r="G11" s="35">
        <f t="shared" si="2"/>
        <v>-6.7567567567567579</v>
      </c>
    </row>
    <row r="12" spans="1:7" s="98" customFormat="1" x14ac:dyDescent="0.25">
      <c r="A12" s="54"/>
      <c r="B12" s="57">
        <v>2007</v>
      </c>
      <c r="C12" s="89">
        <v>91546</v>
      </c>
      <c r="D12" s="90">
        <f t="shared" si="1"/>
        <v>10.430765147951121</v>
      </c>
      <c r="E12" s="89">
        <v>305</v>
      </c>
      <c r="F12" s="55">
        <f t="shared" si="0"/>
        <v>0.33316584012409062</v>
      </c>
      <c r="G12" s="55">
        <f t="shared" si="2"/>
        <v>10.507246376811594</v>
      </c>
    </row>
    <row r="13" spans="1:7" x14ac:dyDescent="0.25">
      <c r="B13" s="38">
        <v>2008</v>
      </c>
      <c r="C13" s="36">
        <v>94368</v>
      </c>
      <c r="D13" s="37">
        <f t="shared" si="1"/>
        <v>3.0826032814104281</v>
      </c>
      <c r="E13" s="36">
        <v>349</v>
      </c>
      <c r="F13" s="35">
        <f t="shared" si="0"/>
        <v>0.3698287555103425</v>
      </c>
      <c r="G13" s="35">
        <f t="shared" si="2"/>
        <v>14.426229508196712</v>
      </c>
    </row>
    <row r="14" spans="1:7" s="98" customFormat="1" x14ac:dyDescent="0.25">
      <c r="A14" s="54"/>
      <c r="B14" s="57">
        <v>2009</v>
      </c>
      <c r="C14" s="89">
        <v>91660</v>
      </c>
      <c r="D14" s="90">
        <f t="shared" si="1"/>
        <v>-2.8696168192607701</v>
      </c>
      <c r="E14" s="89">
        <v>357</v>
      </c>
      <c r="F14" s="55">
        <f t="shared" si="0"/>
        <v>0.3894828714815623</v>
      </c>
      <c r="G14" s="55">
        <f t="shared" si="2"/>
        <v>2.2922636103151888</v>
      </c>
    </row>
    <row r="15" spans="1:7" x14ac:dyDescent="0.25">
      <c r="B15" s="38">
        <v>2010</v>
      </c>
      <c r="C15" s="36">
        <v>96896</v>
      </c>
      <c r="D15" s="37">
        <f t="shared" si="1"/>
        <v>5.7124154483962428</v>
      </c>
      <c r="E15" s="36">
        <v>444</v>
      </c>
      <c r="F15" s="35">
        <f t="shared" si="0"/>
        <v>0.45822324966974898</v>
      </c>
      <c r="G15" s="35">
        <f t="shared" si="2"/>
        <v>24.369747899159663</v>
      </c>
    </row>
    <row r="16" spans="1:7" s="98" customFormat="1" x14ac:dyDescent="0.25">
      <c r="A16" s="54"/>
      <c r="B16" s="57">
        <v>2011</v>
      </c>
      <c r="C16" s="89">
        <v>109921</v>
      </c>
      <c r="D16" s="90">
        <f t="shared" si="1"/>
        <v>13.442247357992059</v>
      </c>
      <c r="E16" s="89">
        <v>531</v>
      </c>
      <c r="F16" s="55">
        <f t="shared" si="0"/>
        <v>0.48307420784017613</v>
      </c>
      <c r="G16" s="55">
        <f t="shared" si="2"/>
        <v>19.594594594594611</v>
      </c>
    </row>
    <row r="17" spans="1:7" x14ac:dyDescent="0.25">
      <c r="B17" s="38">
        <v>2012</v>
      </c>
      <c r="C17" s="36">
        <v>125605</v>
      </c>
      <c r="D17" s="37">
        <f t="shared" si="1"/>
        <v>14.268429144567449</v>
      </c>
      <c r="E17" s="36">
        <v>693</v>
      </c>
      <c r="F17" s="35">
        <f t="shared" si="0"/>
        <v>0.55172962859758767</v>
      </c>
      <c r="G17" s="35">
        <f t="shared" si="2"/>
        <v>30.508474576271198</v>
      </c>
    </row>
    <row r="18" spans="1:7" s="98" customFormat="1" x14ac:dyDescent="0.25">
      <c r="A18" s="54"/>
      <c r="B18" s="57">
        <v>2013</v>
      </c>
      <c r="C18" s="89">
        <v>135228</v>
      </c>
      <c r="D18" s="90">
        <f>(C18/C17*100)-100</f>
        <v>7.6613192149993949</v>
      </c>
      <c r="E18" s="89">
        <v>878</v>
      </c>
      <c r="F18" s="55">
        <f t="shared" si="0"/>
        <v>0.64927381903156156</v>
      </c>
      <c r="G18" s="55">
        <f t="shared" si="2"/>
        <v>26.695526695526709</v>
      </c>
    </row>
    <row r="19" spans="1:7" s="98" customFormat="1" x14ac:dyDescent="0.25">
      <c r="A19" s="54"/>
      <c r="B19" s="38">
        <v>2014</v>
      </c>
      <c r="C19" s="36">
        <v>154260</v>
      </c>
      <c r="D19" s="37">
        <f t="shared" ref="D19:D20" si="3">(C19/C18*100)-100</f>
        <v>14.074008341467746</v>
      </c>
      <c r="E19" s="141">
        <v>581</v>
      </c>
      <c r="F19" s="35">
        <f t="shared" ref="F19:F21" si="4">E19/C19*100</f>
        <v>0.37663684688188775</v>
      </c>
      <c r="G19" s="35">
        <f t="shared" si="2"/>
        <v>-33.826879271070624</v>
      </c>
    </row>
    <row r="20" spans="1:7" x14ac:dyDescent="0.25">
      <c r="B20" s="34">
        <v>2015</v>
      </c>
      <c r="C20" s="32">
        <v>198658</v>
      </c>
      <c r="D20" s="33">
        <f t="shared" si="3"/>
        <v>28.781278361208336</v>
      </c>
      <c r="E20" s="58">
        <v>663</v>
      </c>
      <c r="F20" s="31">
        <f t="shared" si="4"/>
        <v>0.33373939131572855</v>
      </c>
      <c r="G20" s="31">
        <f t="shared" si="2"/>
        <v>14.11359724612737</v>
      </c>
    </row>
    <row r="21" spans="1:7" x14ac:dyDescent="0.25">
      <c r="B21" s="146">
        <v>2016</v>
      </c>
      <c r="C21" s="147">
        <v>158746</v>
      </c>
      <c r="D21" s="148">
        <f>(C21/C20*100)-100</f>
        <v>-20.09080933060838</v>
      </c>
      <c r="E21" s="147">
        <v>561</v>
      </c>
      <c r="F21" s="149">
        <f t="shared" si="4"/>
        <v>0.35339473120582565</v>
      </c>
      <c r="G21" s="149">
        <f>(E21/E20*100)-100</f>
        <v>-15.384615384615387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78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</row>
    <row r="27" spans="1:7" s="98" customFormat="1" x14ac:dyDescent="0.25">
      <c r="A27" s="54"/>
    </row>
    <row r="28" spans="1:7" s="98" customFormat="1" x14ac:dyDescent="0.25">
      <c r="A28" s="54"/>
    </row>
    <row r="29" spans="1:7" s="98" customFormat="1" x14ac:dyDescent="0.25">
      <c r="A29" s="54"/>
    </row>
    <row r="30" spans="1:7" s="98" customFormat="1" x14ac:dyDescent="0.25">
      <c r="A30" s="54"/>
    </row>
    <row r="31" spans="1:7" s="98" customFormat="1" x14ac:dyDescent="0.25">
      <c r="A31" s="54"/>
    </row>
    <row r="32" spans="1:7" s="98" customFormat="1" x14ac:dyDescent="0.25">
      <c r="A32" s="54"/>
    </row>
    <row r="33" spans="1:1" s="98" customFormat="1" x14ac:dyDescent="0.25">
      <c r="A33" s="54"/>
    </row>
    <row r="34" spans="1:1" s="98" customFormat="1" x14ac:dyDescent="0.25">
      <c r="A34" s="54"/>
    </row>
    <row r="35" spans="1:1" s="98" customFormat="1" x14ac:dyDescent="0.25">
      <c r="A35" s="54"/>
    </row>
    <row r="36" spans="1:1" s="98" customFormat="1" x14ac:dyDescent="0.25">
      <c r="A36" s="54"/>
    </row>
    <row r="37" spans="1:1" s="98" customFormat="1" x14ac:dyDescent="0.25">
      <c r="A37" s="54"/>
    </row>
    <row r="38" spans="1:1" s="98" customFormat="1" x14ac:dyDescent="0.25">
      <c r="A38" s="54"/>
    </row>
    <row r="39" spans="1:1" s="98" customFormat="1" x14ac:dyDescent="0.25">
      <c r="A39" s="54"/>
    </row>
    <row r="40" spans="1:1" s="98" customFormat="1" x14ac:dyDescent="0.25">
      <c r="A40" s="54"/>
    </row>
    <row r="41" spans="1:1" s="98" customFormat="1" x14ac:dyDescent="0.25">
      <c r="A41" s="54"/>
    </row>
    <row r="42" spans="1:1" s="98" customFormat="1" x14ac:dyDescent="0.25">
      <c r="A42" s="54"/>
    </row>
    <row r="43" spans="1:1" s="98" customFormat="1" x14ac:dyDescent="0.25">
      <c r="A43" s="54"/>
    </row>
    <row r="44" spans="1:1" s="98" customFormat="1" x14ac:dyDescent="0.25">
      <c r="A44" s="54"/>
    </row>
    <row r="45" spans="1:1" s="98" customFormat="1" x14ac:dyDescent="0.25">
      <c r="A45" s="54"/>
    </row>
    <row r="46" spans="1:1" s="98" customFormat="1" x14ac:dyDescent="0.25">
      <c r="A46" s="54"/>
    </row>
    <row r="47" spans="1:1" s="98" customFormat="1" x14ac:dyDescent="0.25">
      <c r="A47" s="54"/>
    </row>
    <row r="48" spans="1:1" s="98" customFormat="1" x14ac:dyDescent="0.25">
      <c r="A48" s="54"/>
    </row>
    <row r="49" spans="1:1" s="98" customFormat="1" x14ac:dyDescent="0.25">
      <c r="A49" s="54"/>
    </row>
    <row r="50" spans="1:1" s="98" customFormat="1" x14ac:dyDescent="0.25">
      <c r="A50" s="54"/>
    </row>
    <row r="51" spans="1:1" s="98" customFormat="1" x14ac:dyDescent="0.25">
      <c r="A51" s="54"/>
    </row>
    <row r="52" spans="1:1" s="98" customFormat="1" x14ac:dyDescent="0.25">
      <c r="A52" s="54"/>
    </row>
    <row r="53" spans="1:1" s="98" customFormat="1" x14ac:dyDescent="0.25">
      <c r="A53" s="54"/>
    </row>
    <row r="54" spans="1:1" s="98" customFormat="1" x14ac:dyDescent="0.25">
      <c r="A54" s="54"/>
    </row>
    <row r="55" spans="1:1" s="98" customFormat="1" x14ac:dyDescent="0.25">
      <c r="A55" s="54"/>
    </row>
    <row r="56" spans="1:1" s="98" customFormat="1" x14ac:dyDescent="0.25">
      <c r="A56" s="54"/>
    </row>
    <row r="57" spans="1:1" s="98" customFormat="1" x14ac:dyDescent="0.25">
      <c r="A57" s="54"/>
    </row>
    <row r="58" spans="1:1" s="98" customFormat="1" x14ac:dyDescent="0.25">
      <c r="A58" s="54"/>
    </row>
    <row r="59" spans="1:1" s="98" customFormat="1" x14ac:dyDescent="0.25">
      <c r="A59" s="54"/>
    </row>
    <row r="60" spans="1:1" s="98" customFormat="1" x14ac:dyDescent="0.25">
      <c r="A60" s="54"/>
    </row>
    <row r="61" spans="1:1" s="98" customFormat="1" x14ac:dyDescent="0.25">
      <c r="A61" s="54"/>
    </row>
    <row r="62" spans="1:1" s="98" customFormat="1" x14ac:dyDescent="0.25">
      <c r="A62" s="54"/>
    </row>
    <row r="63" spans="1:1" s="98" customFormat="1" x14ac:dyDescent="0.25">
      <c r="A63" s="54"/>
    </row>
    <row r="64" spans="1:1" s="98" customFormat="1" x14ac:dyDescent="0.25">
      <c r="A64" s="54"/>
    </row>
    <row r="65" spans="1:1" s="98" customFormat="1" x14ac:dyDescent="0.25">
      <c r="A65" s="54"/>
    </row>
    <row r="66" spans="1:1" s="98" customFormat="1" x14ac:dyDescent="0.25">
      <c r="A66" s="54"/>
    </row>
    <row r="67" spans="1:1" s="98" customFormat="1" x14ac:dyDescent="0.25">
      <c r="A67" s="54"/>
    </row>
    <row r="68" spans="1:1" s="98" customFormat="1" x14ac:dyDescent="0.25">
      <c r="A68" s="54"/>
    </row>
    <row r="69" spans="1:1" s="98" customFormat="1" x14ac:dyDescent="0.25">
      <c r="A69" s="54"/>
    </row>
    <row r="70" spans="1:1" s="98" customFormat="1" x14ac:dyDescent="0.25">
      <c r="A70" s="54"/>
    </row>
    <row r="71" spans="1:1" s="98" customFormat="1" x14ac:dyDescent="0.25">
      <c r="A71" s="54"/>
    </row>
    <row r="72" spans="1:1" s="98" customFormat="1" x14ac:dyDescent="0.25">
      <c r="A72" s="54"/>
    </row>
    <row r="73" spans="1:1" s="98" customFormat="1" x14ac:dyDescent="0.25">
      <c r="A73" s="54"/>
    </row>
    <row r="74" spans="1:1" s="98" customFormat="1" x14ac:dyDescent="0.25">
      <c r="A74" s="54"/>
    </row>
    <row r="75" spans="1:1" s="98" customFormat="1" x14ac:dyDescent="0.25">
      <c r="A75" s="54"/>
    </row>
    <row r="76" spans="1:1" s="98" customFormat="1" x14ac:dyDescent="0.25">
      <c r="A76" s="54"/>
    </row>
    <row r="77" spans="1:1" s="98" customFormat="1" x14ac:dyDescent="0.25">
      <c r="A77" s="54"/>
    </row>
    <row r="78" spans="1:1" s="98" customFormat="1" x14ac:dyDescent="0.25">
      <c r="A78" s="54"/>
    </row>
    <row r="79" spans="1:1" s="98" customFormat="1" x14ac:dyDescent="0.25">
      <c r="A79" s="54"/>
    </row>
    <row r="80" spans="1:1" s="98" customFormat="1" x14ac:dyDescent="0.25">
      <c r="A80" s="54"/>
    </row>
    <row r="81" spans="1:1" s="98" customFormat="1" x14ac:dyDescent="0.25">
      <c r="A81" s="54"/>
    </row>
    <row r="82" spans="1:1" s="98" customFormat="1" x14ac:dyDescent="0.25">
      <c r="A82" s="54"/>
    </row>
    <row r="83" spans="1:1" s="98" customFormat="1" x14ac:dyDescent="0.25">
      <c r="A83" s="54"/>
    </row>
    <row r="84" spans="1:1" s="98" customFormat="1" x14ac:dyDescent="0.25">
      <c r="A84" s="54"/>
    </row>
    <row r="85" spans="1:1" s="98" customFormat="1" x14ac:dyDescent="0.25">
      <c r="A85" s="54"/>
    </row>
    <row r="86" spans="1:1" s="98" customFormat="1" x14ac:dyDescent="0.25">
      <c r="A86" s="54"/>
    </row>
    <row r="87" spans="1:1" s="98" customFormat="1" x14ac:dyDescent="0.25">
      <c r="A87" s="54"/>
    </row>
    <row r="88" spans="1:1" s="98" customFormat="1" x14ac:dyDescent="0.25">
      <c r="A88" s="54"/>
    </row>
    <row r="89" spans="1:1" s="98" customFormat="1" x14ac:dyDescent="0.25">
      <c r="A89" s="54"/>
    </row>
    <row r="90" spans="1:1" s="98" customFormat="1" x14ac:dyDescent="0.25">
      <c r="A90" s="54"/>
    </row>
    <row r="91" spans="1:1" s="98" customFormat="1" x14ac:dyDescent="0.25">
      <c r="A91" s="54"/>
    </row>
    <row r="92" spans="1:1" s="98" customFormat="1" x14ac:dyDescent="0.25">
      <c r="A92" s="54"/>
    </row>
    <row r="93" spans="1:1" s="98" customFormat="1" x14ac:dyDescent="0.25">
      <c r="A93" s="54"/>
    </row>
    <row r="94" spans="1:1" s="98" customFormat="1" x14ac:dyDescent="0.25">
      <c r="A94" s="54"/>
    </row>
    <row r="95" spans="1:1" s="98" customFormat="1" x14ac:dyDescent="0.25">
      <c r="A95" s="54"/>
    </row>
    <row r="96" spans="1:1" s="98" customFormat="1" x14ac:dyDescent="0.25">
      <c r="A96" s="54"/>
    </row>
    <row r="97" spans="1:1" s="98" customFormat="1" x14ac:dyDescent="0.25">
      <c r="A97" s="54"/>
    </row>
    <row r="98" spans="1:1" s="98" customFormat="1" x14ac:dyDescent="0.25">
      <c r="A98" s="54"/>
    </row>
    <row r="99" spans="1:1" s="98" customFormat="1" x14ac:dyDescent="0.25">
      <c r="A99" s="54"/>
    </row>
    <row r="100" spans="1:1" s="98" customFormat="1" x14ac:dyDescent="0.25">
      <c r="A100" s="54"/>
    </row>
    <row r="101" spans="1:1" s="98" customFormat="1" x14ac:dyDescent="0.25">
      <c r="A101" s="54"/>
    </row>
    <row r="102" spans="1:1" s="98" customFormat="1" x14ac:dyDescent="0.25">
      <c r="A102" s="54"/>
    </row>
    <row r="103" spans="1:1" s="98" customFormat="1" x14ac:dyDescent="0.25">
      <c r="A103" s="54"/>
    </row>
    <row r="104" spans="1:1" s="98" customFormat="1" x14ac:dyDescent="0.25">
      <c r="A104" s="54"/>
    </row>
    <row r="105" spans="1:1" s="98" customFormat="1" x14ac:dyDescent="0.25">
      <c r="A105" s="54"/>
    </row>
    <row r="106" spans="1:1" s="98" customFormat="1" x14ac:dyDescent="0.25">
      <c r="A106" s="54"/>
    </row>
    <row r="107" spans="1:1" s="98" customFormat="1" x14ac:dyDescent="0.25">
      <c r="A107" s="54"/>
    </row>
    <row r="108" spans="1:1" s="98" customFormat="1" x14ac:dyDescent="0.25">
      <c r="A108" s="54"/>
    </row>
    <row r="109" spans="1:1" s="98" customFormat="1" x14ac:dyDescent="0.25">
      <c r="A109" s="54"/>
    </row>
    <row r="110" spans="1:1" s="98" customFormat="1" x14ac:dyDescent="0.25">
      <c r="A110" s="54"/>
    </row>
    <row r="111" spans="1:1" s="98" customFormat="1" x14ac:dyDescent="0.25">
      <c r="A111" s="54"/>
    </row>
    <row r="112" spans="1:1" s="98" customFormat="1" x14ac:dyDescent="0.25">
      <c r="A112" s="54"/>
    </row>
    <row r="113" spans="1:1" s="98" customFormat="1" x14ac:dyDescent="0.25">
      <c r="A113" s="54"/>
    </row>
    <row r="114" spans="1:1" s="98" customFormat="1" x14ac:dyDescent="0.25">
      <c r="A114" s="54"/>
    </row>
    <row r="115" spans="1:1" s="98" customFormat="1" x14ac:dyDescent="0.25">
      <c r="A115" s="54"/>
    </row>
    <row r="116" spans="1:1" s="98" customFormat="1" x14ac:dyDescent="0.25">
      <c r="A116" s="54"/>
    </row>
    <row r="117" spans="1:1" s="98" customFormat="1" x14ac:dyDescent="0.25">
      <c r="A117" s="54"/>
    </row>
    <row r="118" spans="1:1" s="98" customFormat="1" x14ac:dyDescent="0.25">
      <c r="A118" s="54"/>
    </row>
    <row r="119" spans="1:1" s="98" customFormat="1" x14ac:dyDescent="0.25">
      <c r="A119" s="54"/>
    </row>
    <row r="120" spans="1:1" s="98" customFormat="1" x14ac:dyDescent="0.25">
      <c r="A120" s="54"/>
    </row>
    <row r="121" spans="1:1" s="98" customFormat="1" x14ac:dyDescent="0.25">
      <c r="A121" s="54"/>
    </row>
    <row r="122" spans="1:1" s="98" customFormat="1" x14ac:dyDescent="0.25">
      <c r="A122" s="54"/>
    </row>
    <row r="123" spans="1:1" s="98" customFormat="1" x14ac:dyDescent="0.25">
      <c r="A123" s="54"/>
    </row>
    <row r="124" spans="1:1" s="98" customFormat="1" x14ac:dyDescent="0.25">
      <c r="A124" s="54"/>
    </row>
    <row r="125" spans="1:1" s="98" customFormat="1" x14ac:dyDescent="0.25">
      <c r="A125" s="54"/>
    </row>
    <row r="126" spans="1:1" s="98" customFormat="1" x14ac:dyDescent="0.25">
      <c r="A126" s="54"/>
    </row>
    <row r="127" spans="1:1" s="98" customFormat="1" x14ac:dyDescent="0.25">
      <c r="A127" s="54"/>
    </row>
    <row r="128" spans="1:1" s="98" customFormat="1" x14ac:dyDescent="0.25">
      <c r="A128" s="54"/>
    </row>
    <row r="129" spans="1:1" s="98" customFormat="1" x14ac:dyDescent="0.25">
      <c r="A129" s="54"/>
    </row>
    <row r="130" spans="1:1" s="98" customFormat="1" x14ac:dyDescent="0.25">
      <c r="A130" s="54"/>
    </row>
    <row r="131" spans="1:1" s="98" customFormat="1" x14ac:dyDescent="0.25">
      <c r="A131" s="54"/>
    </row>
    <row r="132" spans="1:1" s="98" customFormat="1" x14ac:dyDescent="0.25">
      <c r="A132" s="54"/>
    </row>
    <row r="133" spans="1:1" s="98" customFormat="1" x14ac:dyDescent="0.25">
      <c r="A133" s="54"/>
    </row>
    <row r="134" spans="1:1" s="98" customFormat="1" x14ac:dyDescent="0.25">
      <c r="A134" s="54"/>
    </row>
    <row r="135" spans="1:1" s="98" customFormat="1" x14ac:dyDescent="0.25">
      <c r="A135" s="54"/>
    </row>
    <row r="136" spans="1:1" s="98" customFormat="1" x14ac:dyDescent="0.25">
      <c r="A136" s="54"/>
    </row>
    <row r="137" spans="1:1" s="98" customFormat="1" x14ac:dyDescent="0.25">
      <c r="A137" s="54"/>
    </row>
    <row r="138" spans="1:1" s="98" customFormat="1" x14ac:dyDescent="0.25">
      <c r="A138" s="54"/>
    </row>
    <row r="139" spans="1:1" s="98" customFormat="1" x14ac:dyDescent="0.25">
      <c r="A139" s="54"/>
    </row>
    <row r="140" spans="1:1" s="98" customFormat="1" x14ac:dyDescent="0.25">
      <c r="A140" s="54"/>
    </row>
    <row r="141" spans="1:1" s="98" customFormat="1" x14ac:dyDescent="0.25">
      <c r="A141" s="54"/>
    </row>
    <row r="142" spans="1:1" s="98" customFormat="1" x14ac:dyDescent="0.25">
      <c r="A142" s="54"/>
    </row>
    <row r="143" spans="1:1" s="98" customFormat="1" x14ac:dyDescent="0.25">
      <c r="A143" s="54"/>
    </row>
    <row r="144" spans="1:1" s="98" customFormat="1" x14ac:dyDescent="0.25">
      <c r="A144" s="54"/>
    </row>
    <row r="145" spans="1:1" s="98" customFormat="1" x14ac:dyDescent="0.25">
      <c r="A145" s="54"/>
    </row>
    <row r="146" spans="1:1" s="98" customFormat="1" x14ac:dyDescent="0.25">
      <c r="A146" s="54"/>
    </row>
    <row r="147" spans="1:1" s="98" customFormat="1" x14ac:dyDescent="0.25">
      <c r="A147" s="54"/>
    </row>
    <row r="148" spans="1:1" s="98" customFormat="1" x14ac:dyDescent="0.25">
      <c r="A148" s="54"/>
    </row>
    <row r="149" spans="1:1" s="98" customFormat="1" x14ac:dyDescent="0.25">
      <c r="A149" s="54"/>
    </row>
    <row r="150" spans="1:1" s="98" customFormat="1" x14ac:dyDescent="0.25">
      <c r="A150" s="54"/>
    </row>
    <row r="151" spans="1:1" s="98" customFormat="1" x14ac:dyDescent="0.25">
      <c r="A151" s="54"/>
    </row>
    <row r="152" spans="1:1" s="98" customFormat="1" x14ac:dyDescent="0.25">
      <c r="A152" s="54"/>
    </row>
    <row r="153" spans="1:1" s="98" customFormat="1" x14ac:dyDescent="0.25">
      <c r="A153" s="54"/>
    </row>
    <row r="154" spans="1:1" s="98" customFormat="1" x14ac:dyDescent="0.25">
      <c r="A154" s="54"/>
    </row>
    <row r="155" spans="1:1" s="98" customFormat="1" x14ac:dyDescent="0.25">
      <c r="A155" s="54"/>
    </row>
    <row r="156" spans="1:1" s="98" customFormat="1" x14ac:dyDescent="0.25">
      <c r="A156" s="54"/>
    </row>
    <row r="157" spans="1:1" s="98" customFormat="1" x14ac:dyDescent="0.25">
      <c r="A157" s="54"/>
    </row>
    <row r="158" spans="1:1" s="98" customFormat="1" x14ac:dyDescent="0.25">
      <c r="A158" s="54"/>
    </row>
    <row r="159" spans="1:1" s="98" customFormat="1" x14ac:dyDescent="0.25">
      <c r="A159" s="54"/>
    </row>
    <row r="160" spans="1:1" s="98" customFormat="1" x14ac:dyDescent="0.25">
      <c r="A160" s="54"/>
    </row>
    <row r="161" spans="1:1" s="98" customFormat="1" x14ac:dyDescent="0.25">
      <c r="A161" s="54"/>
    </row>
    <row r="162" spans="1:1" s="98" customFormat="1" x14ac:dyDescent="0.25">
      <c r="A162" s="54"/>
    </row>
    <row r="163" spans="1:1" s="98" customFormat="1" x14ac:dyDescent="0.25">
      <c r="A163" s="54"/>
    </row>
    <row r="164" spans="1:1" s="98" customFormat="1" x14ac:dyDescent="0.25">
      <c r="A164" s="54"/>
    </row>
    <row r="165" spans="1:1" s="98" customFormat="1" x14ac:dyDescent="0.25">
      <c r="A165" s="54"/>
    </row>
    <row r="166" spans="1:1" s="98" customFormat="1" x14ac:dyDescent="0.25">
      <c r="A166" s="54"/>
    </row>
    <row r="167" spans="1:1" s="98" customFormat="1" x14ac:dyDescent="0.25">
      <c r="A167" s="54"/>
    </row>
    <row r="168" spans="1:1" s="98" customFormat="1" x14ac:dyDescent="0.25">
      <c r="A168" s="54"/>
    </row>
    <row r="169" spans="1:1" s="98" customFormat="1" x14ac:dyDescent="0.25">
      <c r="A169" s="54"/>
    </row>
    <row r="170" spans="1:1" s="98" customFormat="1" x14ac:dyDescent="0.25">
      <c r="A170" s="54"/>
    </row>
    <row r="171" spans="1:1" s="98" customFormat="1" x14ac:dyDescent="0.25">
      <c r="A171" s="54"/>
    </row>
    <row r="172" spans="1:1" s="98" customFormat="1" x14ac:dyDescent="0.25">
      <c r="A172" s="54"/>
    </row>
    <row r="173" spans="1:1" s="98" customFormat="1" x14ac:dyDescent="0.25">
      <c r="A173" s="54"/>
    </row>
    <row r="174" spans="1:1" s="98" customFormat="1" x14ac:dyDescent="0.25">
      <c r="A174" s="54"/>
    </row>
    <row r="175" spans="1:1" s="98" customFormat="1" x14ac:dyDescent="0.25">
      <c r="A175" s="54"/>
    </row>
    <row r="176" spans="1:1" s="98" customFormat="1" x14ac:dyDescent="0.25">
      <c r="A176" s="54"/>
    </row>
    <row r="177" spans="1:1" s="98" customFormat="1" x14ac:dyDescent="0.25">
      <c r="A177" s="54"/>
    </row>
    <row r="178" spans="1:1" s="98" customFormat="1" x14ac:dyDescent="0.25">
      <c r="A178" s="54"/>
    </row>
    <row r="179" spans="1:1" s="98" customFormat="1" x14ac:dyDescent="0.25">
      <c r="A179" s="54"/>
    </row>
    <row r="180" spans="1:1" s="98" customFormat="1" x14ac:dyDescent="0.25">
      <c r="A180" s="54"/>
    </row>
    <row r="181" spans="1:1" s="98" customFormat="1" x14ac:dyDescent="0.25">
      <c r="A181" s="54"/>
    </row>
    <row r="182" spans="1:1" s="98" customFormat="1" x14ac:dyDescent="0.25">
      <c r="A182" s="54"/>
    </row>
    <row r="183" spans="1:1" s="98" customFormat="1" x14ac:dyDescent="0.25">
      <c r="A183" s="54"/>
    </row>
    <row r="184" spans="1:1" s="98" customFormat="1" x14ac:dyDescent="0.25">
      <c r="A184" s="54"/>
    </row>
    <row r="185" spans="1:1" s="98" customFormat="1" x14ac:dyDescent="0.25">
      <c r="A185" s="54"/>
    </row>
    <row r="186" spans="1:1" s="98" customFormat="1" x14ac:dyDescent="0.25">
      <c r="A186" s="54"/>
    </row>
    <row r="187" spans="1:1" s="98" customFormat="1" x14ac:dyDescent="0.25">
      <c r="A187" s="54"/>
    </row>
    <row r="188" spans="1:1" s="98" customFormat="1" x14ac:dyDescent="0.25">
      <c r="A188" s="54"/>
    </row>
    <row r="189" spans="1:1" s="98" customFormat="1" x14ac:dyDescent="0.25">
      <c r="A189" s="54"/>
    </row>
    <row r="190" spans="1:1" s="98" customFormat="1" x14ac:dyDescent="0.25">
      <c r="A190" s="54"/>
    </row>
    <row r="191" spans="1:1" s="98" customFormat="1" x14ac:dyDescent="0.25">
      <c r="A191" s="54"/>
    </row>
    <row r="192" spans="1:1" s="98" customFormat="1" x14ac:dyDescent="0.25">
      <c r="A192" s="54"/>
    </row>
    <row r="193" spans="1:1" s="98" customFormat="1" x14ac:dyDescent="0.25">
      <c r="A193" s="54"/>
    </row>
    <row r="194" spans="1:1" s="98" customFormat="1" x14ac:dyDescent="0.25">
      <c r="A194" s="54"/>
    </row>
    <row r="195" spans="1:1" s="98" customFormat="1" x14ac:dyDescent="0.25">
      <c r="A195" s="54"/>
    </row>
    <row r="196" spans="1:1" s="98" customFormat="1" x14ac:dyDescent="0.25">
      <c r="A196" s="54"/>
    </row>
    <row r="197" spans="1:1" s="98" customFormat="1" x14ac:dyDescent="0.25">
      <c r="A197" s="54"/>
    </row>
    <row r="198" spans="1:1" s="98" customFormat="1" x14ac:dyDescent="0.25">
      <c r="A198" s="54"/>
    </row>
    <row r="199" spans="1:1" s="98" customFormat="1" x14ac:dyDescent="0.25">
      <c r="A199" s="54"/>
    </row>
    <row r="200" spans="1:1" s="98" customFormat="1" x14ac:dyDescent="0.25">
      <c r="A200" s="54"/>
    </row>
    <row r="201" spans="1:1" s="98" customFormat="1" x14ac:dyDescent="0.25">
      <c r="A201" s="54"/>
    </row>
    <row r="202" spans="1:1" s="98" customFormat="1" x14ac:dyDescent="0.25">
      <c r="A202" s="54"/>
    </row>
    <row r="203" spans="1:1" s="98" customFormat="1" x14ac:dyDescent="0.25">
      <c r="A203" s="54"/>
    </row>
    <row r="204" spans="1:1" s="98" customFormat="1" x14ac:dyDescent="0.25">
      <c r="A204" s="54"/>
    </row>
    <row r="205" spans="1:1" s="98" customFormat="1" x14ac:dyDescent="0.25">
      <c r="A205" s="54"/>
    </row>
    <row r="206" spans="1:1" s="98" customFormat="1" x14ac:dyDescent="0.25">
      <c r="A206" s="54"/>
    </row>
    <row r="207" spans="1:1" s="98" customFormat="1" x14ac:dyDescent="0.25">
      <c r="A207" s="54"/>
    </row>
    <row r="208" spans="1:1" s="98" customFormat="1" x14ac:dyDescent="0.25">
      <c r="A208" s="54"/>
    </row>
    <row r="209" spans="1:1" s="98" customFormat="1" x14ac:dyDescent="0.25">
      <c r="A209" s="54"/>
    </row>
    <row r="210" spans="1:1" s="98" customFormat="1" x14ac:dyDescent="0.25">
      <c r="A210" s="54"/>
    </row>
    <row r="211" spans="1:1" s="98" customFormat="1" x14ac:dyDescent="0.25">
      <c r="A211" s="54"/>
    </row>
    <row r="212" spans="1:1" s="98" customFormat="1" x14ac:dyDescent="0.25">
      <c r="A212" s="54"/>
    </row>
    <row r="213" spans="1:1" s="98" customFormat="1" x14ac:dyDescent="0.25">
      <c r="A213" s="54"/>
    </row>
    <row r="214" spans="1:1" s="98" customFormat="1" x14ac:dyDescent="0.25">
      <c r="A214" s="54"/>
    </row>
    <row r="215" spans="1:1" s="98" customFormat="1" x14ac:dyDescent="0.25">
      <c r="A215" s="54"/>
    </row>
    <row r="216" spans="1:1" s="98" customFormat="1" x14ac:dyDescent="0.25">
      <c r="A216" s="54"/>
    </row>
    <row r="217" spans="1:1" s="98" customFormat="1" x14ac:dyDescent="0.25">
      <c r="A217" s="54"/>
    </row>
    <row r="218" spans="1:1" s="98" customFormat="1" x14ac:dyDescent="0.25">
      <c r="A218" s="54"/>
    </row>
    <row r="219" spans="1:1" s="98" customFormat="1" x14ac:dyDescent="0.25">
      <c r="A219" s="54"/>
    </row>
    <row r="220" spans="1:1" s="98" customFormat="1" x14ac:dyDescent="0.25">
      <c r="A220" s="54"/>
    </row>
    <row r="221" spans="1:1" s="98" customFormat="1" x14ac:dyDescent="0.25">
      <c r="A221" s="54"/>
    </row>
    <row r="222" spans="1:1" s="98" customFormat="1" x14ac:dyDescent="0.25">
      <c r="A222" s="54"/>
    </row>
    <row r="223" spans="1:1" s="98" customFormat="1" x14ac:dyDescent="0.25">
      <c r="A223" s="54"/>
    </row>
    <row r="224" spans="1:1" s="98" customFormat="1" x14ac:dyDescent="0.25">
      <c r="A224" s="54"/>
    </row>
    <row r="225" spans="1:1" s="98" customFormat="1" x14ac:dyDescent="0.25">
      <c r="A225" s="54"/>
    </row>
    <row r="226" spans="1:1" s="98" customFormat="1" x14ac:dyDescent="0.25">
      <c r="A226" s="54"/>
    </row>
    <row r="227" spans="1:1" s="98" customFormat="1" x14ac:dyDescent="0.25">
      <c r="A227" s="54"/>
    </row>
    <row r="228" spans="1:1" s="98" customFormat="1" x14ac:dyDescent="0.25">
      <c r="A228" s="54"/>
    </row>
    <row r="229" spans="1:1" s="98" customFormat="1" x14ac:dyDescent="0.25">
      <c r="A229" s="54"/>
    </row>
    <row r="230" spans="1:1" s="98" customFormat="1" x14ac:dyDescent="0.25">
      <c r="A230" s="54"/>
    </row>
    <row r="231" spans="1:1" s="98" customFormat="1" x14ac:dyDescent="0.25">
      <c r="A231" s="54"/>
    </row>
    <row r="232" spans="1:1" s="98" customFormat="1" x14ac:dyDescent="0.25">
      <c r="A232" s="54"/>
    </row>
    <row r="233" spans="1:1" s="98" customFormat="1" x14ac:dyDescent="0.25">
      <c r="A233" s="54"/>
    </row>
    <row r="234" spans="1:1" s="98" customFormat="1" x14ac:dyDescent="0.25">
      <c r="A234" s="54"/>
    </row>
    <row r="235" spans="1:1" s="98" customFormat="1" x14ac:dyDescent="0.25">
      <c r="A235" s="54"/>
    </row>
    <row r="236" spans="1:1" s="98" customFormat="1" x14ac:dyDescent="0.25">
      <c r="A236" s="54"/>
    </row>
    <row r="237" spans="1:1" s="98" customFormat="1" x14ac:dyDescent="0.25">
      <c r="A237" s="54"/>
    </row>
    <row r="238" spans="1:1" s="98" customFormat="1" x14ac:dyDescent="0.25">
      <c r="A238" s="54"/>
    </row>
    <row r="239" spans="1:1" s="98" customFormat="1" x14ac:dyDescent="0.25">
      <c r="A239" s="54"/>
    </row>
    <row r="240" spans="1:1" s="98" customFormat="1" x14ac:dyDescent="0.25">
      <c r="A240" s="54"/>
    </row>
    <row r="241" spans="1:1" s="98" customFormat="1" x14ac:dyDescent="0.25">
      <c r="A241" s="54"/>
    </row>
    <row r="242" spans="1:1" s="98" customFormat="1" x14ac:dyDescent="0.25">
      <c r="A242" s="54"/>
    </row>
    <row r="243" spans="1:1" s="98" customFormat="1" x14ac:dyDescent="0.25">
      <c r="A243" s="54"/>
    </row>
    <row r="244" spans="1:1" s="98" customFormat="1" x14ac:dyDescent="0.25">
      <c r="A244" s="54"/>
    </row>
    <row r="245" spans="1:1" s="98" customFormat="1" x14ac:dyDescent="0.25">
      <c r="A245" s="54"/>
    </row>
    <row r="246" spans="1:1" s="98" customFormat="1" x14ac:dyDescent="0.25">
      <c r="A246" s="54"/>
    </row>
    <row r="247" spans="1:1" s="98" customFormat="1" x14ac:dyDescent="0.25">
      <c r="A247" s="54"/>
    </row>
    <row r="248" spans="1:1" s="98" customFormat="1" x14ac:dyDescent="0.25">
      <c r="A248" s="54"/>
    </row>
    <row r="249" spans="1:1" s="98" customFormat="1" x14ac:dyDescent="0.25">
      <c r="A249" s="54"/>
    </row>
    <row r="250" spans="1:1" s="98" customFormat="1" x14ac:dyDescent="0.25">
      <c r="A250" s="54"/>
    </row>
    <row r="251" spans="1:1" s="98" customFormat="1" x14ac:dyDescent="0.25">
      <c r="A251" s="54"/>
    </row>
    <row r="252" spans="1:1" s="98" customFormat="1" x14ac:dyDescent="0.25">
      <c r="A252" s="54"/>
    </row>
    <row r="253" spans="1:1" s="98" customFormat="1" x14ac:dyDescent="0.25">
      <c r="A253" s="54"/>
    </row>
    <row r="254" spans="1:1" s="98" customFormat="1" x14ac:dyDescent="0.25">
      <c r="A254" s="54"/>
    </row>
    <row r="255" spans="1:1" s="98" customFormat="1" x14ac:dyDescent="0.25">
      <c r="A255" s="54"/>
    </row>
    <row r="256" spans="1:1" s="98" customFormat="1" x14ac:dyDescent="0.25">
      <c r="A256" s="54"/>
    </row>
    <row r="257" spans="1:1" s="98" customFormat="1" x14ac:dyDescent="0.25">
      <c r="A257" s="54"/>
    </row>
    <row r="258" spans="1:1" s="98" customFormat="1" x14ac:dyDescent="0.25">
      <c r="A258" s="54"/>
    </row>
    <row r="259" spans="1:1" s="98" customFormat="1" x14ac:dyDescent="0.25">
      <c r="A259" s="54"/>
    </row>
    <row r="260" spans="1:1" s="98" customFormat="1" x14ac:dyDescent="0.25">
      <c r="A260" s="54"/>
    </row>
    <row r="261" spans="1:1" s="98" customFormat="1" x14ac:dyDescent="0.25">
      <c r="A261" s="54"/>
    </row>
    <row r="262" spans="1:1" s="98" customFormat="1" x14ac:dyDescent="0.25">
      <c r="A262" s="54"/>
    </row>
    <row r="263" spans="1:1" s="98" customFormat="1" x14ac:dyDescent="0.25">
      <c r="A263" s="54"/>
    </row>
    <row r="264" spans="1:1" s="98" customFormat="1" x14ac:dyDescent="0.25">
      <c r="A264" s="54"/>
    </row>
    <row r="265" spans="1:1" s="98" customFormat="1" x14ac:dyDescent="0.25">
      <c r="A265" s="54"/>
    </row>
    <row r="266" spans="1:1" s="98" customFormat="1" x14ac:dyDescent="0.25">
      <c r="A266" s="54"/>
    </row>
    <row r="267" spans="1:1" s="98" customFormat="1" x14ac:dyDescent="0.25">
      <c r="A267" s="54"/>
    </row>
    <row r="268" spans="1:1" s="98" customFormat="1" x14ac:dyDescent="0.25">
      <c r="A268" s="54"/>
    </row>
    <row r="269" spans="1:1" s="98" customFormat="1" x14ac:dyDescent="0.25">
      <c r="A269" s="54"/>
    </row>
    <row r="270" spans="1:1" s="98" customFormat="1" x14ac:dyDescent="0.25">
      <c r="A270" s="54"/>
    </row>
    <row r="271" spans="1:1" s="98" customFormat="1" x14ac:dyDescent="0.25">
      <c r="A271" s="54"/>
    </row>
    <row r="272" spans="1:1" s="98" customFormat="1" x14ac:dyDescent="0.25">
      <c r="A272" s="54"/>
    </row>
    <row r="273" spans="1:1" s="98" customFormat="1" x14ac:dyDescent="0.25">
      <c r="A273" s="54"/>
    </row>
    <row r="274" spans="1:1" s="98" customFormat="1" x14ac:dyDescent="0.25">
      <c r="A274" s="54"/>
    </row>
    <row r="275" spans="1:1" s="98" customFormat="1" x14ac:dyDescent="0.25">
      <c r="A275" s="54"/>
    </row>
    <row r="276" spans="1:1" s="98" customFormat="1" x14ac:dyDescent="0.25">
      <c r="A276" s="54"/>
    </row>
    <row r="277" spans="1:1" s="98" customFormat="1" x14ac:dyDescent="0.25">
      <c r="A277" s="54"/>
    </row>
    <row r="278" spans="1:1" s="98" customFormat="1" x14ac:dyDescent="0.25">
      <c r="A278" s="54"/>
    </row>
    <row r="279" spans="1:1" s="98" customFormat="1" x14ac:dyDescent="0.25">
      <c r="A279" s="54"/>
    </row>
    <row r="280" spans="1:1" s="98" customFormat="1" x14ac:dyDescent="0.25">
      <c r="A280" s="54"/>
    </row>
    <row r="281" spans="1:1" s="98" customFormat="1" x14ac:dyDescent="0.25">
      <c r="A281" s="54"/>
    </row>
    <row r="282" spans="1:1" s="98" customFormat="1" x14ac:dyDescent="0.25">
      <c r="A282" s="54"/>
    </row>
    <row r="283" spans="1:1" s="98" customFormat="1" x14ac:dyDescent="0.25">
      <c r="A283" s="54"/>
    </row>
    <row r="284" spans="1:1" s="98" customFormat="1" x14ac:dyDescent="0.25">
      <c r="A284" s="54"/>
    </row>
    <row r="285" spans="1:1" s="98" customFormat="1" x14ac:dyDescent="0.25">
      <c r="A285" s="54"/>
    </row>
    <row r="286" spans="1:1" s="98" customFormat="1" x14ac:dyDescent="0.25">
      <c r="A286" s="54"/>
    </row>
    <row r="287" spans="1:1" s="98" customFormat="1" x14ac:dyDescent="0.25">
      <c r="A287" s="54"/>
    </row>
    <row r="288" spans="1:1" s="98" customFormat="1" x14ac:dyDescent="0.25">
      <c r="A288" s="54"/>
    </row>
    <row r="289" spans="1:1" s="98" customFormat="1" x14ac:dyDescent="0.25">
      <c r="A289" s="54"/>
    </row>
    <row r="290" spans="1:1" s="98" customFormat="1" x14ac:dyDescent="0.25">
      <c r="A290" s="54"/>
    </row>
    <row r="291" spans="1:1" s="98" customFormat="1" x14ac:dyDescent="0.25">
      <c r="A291" s="54"/>
    </row>
    <row r="292" spans="1:1" s="98" customFormat="1" x14ac:dyDescent="0.25">
      <c r="A292" s="54"/>
    </row>
    <row r="293" spans="1:1" s="98" customFormat="1" x14ac:dyDescent="0.25">
      <c r="A293" s="54"/>
    </row>
    <row r="294" spans="1:1" s="98" customFormat="1" x14ac:dyDescent="0.25">
      <c r="A294" s="54"/>
    </row>
    <row r="295" spans="1:1" s="98" customFormat="1" x14ac:dyDescent="0.25">
      <c r="A295" s="54"/>
    </row>
    <row r="296" spans="1:1" s="98" customFormat="1" x14ac:dyDescent="0.25">
      <c r="A296" s="54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observatorioemigracao.pt/np4/5926.html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0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61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1"/>
  <dimension ref="A1:P53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62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2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75" t="s">
        <v>5</v>
      </c>
      <c r="B20" s="244" t="s">
        <v>14</v>
      </c>
      <c r="C20" s="244"/>
      <c r="D20" s="244"/>
      <c r="E20" s="244"/>
      <c r="F20" s="244"/>
    </row>
    <row r="21" spans="1:6" s="20" customFormat="1" ht="30" customHeight="1" x14ac:dyDescent="0.25">
      <c r="A21" s="23" t="s">
        <v>6</v>
      </c>
      <c r="B21" s="221" t="s">
        <v>63</v>
      </c>
      <c r="C21" s="179"/>
      <c r="D21" s="179"/>
      <c r="E21" s="179"/>
      <c r="F21" s="179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64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21" t="s">
        <v>65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66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67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7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16" customFormat="1" ht="15" customHeight="1" x14ac:dyDescent="0.25">
      <c r="A20" s="23" t="s">
        <v>5</v>
      </c>
      <c r="B20" s="245" t="s">
        <v>90</v>
      </c>
      <c r="C20" s="179"/>
      <c r="D20" s="179"/>
      <c r="E20" s="179"/>
      <c r="F20" s="179"/>
    </row>
    <row r="21" spans="1:7" s="145" customFormat="1" ht="30" customHeight="1" x14ac:dyDescent="0.25">
      <c r="A21" s="143" t="s">
        <v>6</v>
      </c>
      <c r="B21" s="196" t="s">
        <v>112</v>
      </c>
      <c r="C21" s="196"/>
      <c r="D21" s="196"/>
      <c r="E21" s="196"/>
      <c r="F21" s="196"/>
      <c r="G21" s="144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145" customFormat="1" ht="30" customHeight="1" x14ac:dyDescent="0.25">
      <c r="A20" s="143" t="s">
        <v>6</v>
      </c>
      <c r="B20" s="242" t="s">
        <v>68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9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8" t="s">
        <v>227</v>
      </c>
      <c r="C2" s="248"/>
      <c r="D2" s="248"/>
      <c r="E2" s="249"/>
      <c r="F2" s="249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53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observatorioemigracao.pt/np4/5926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119</vt:i4>
      </vt:variant>
      <vt:variant>
        <vt:lpstr>Named Ranges</vt:lpstr>
      </vt:variant>
      <vt:variant>
        <vt:i4>41</vt:i4>
      </vt:variant>
    </vt:vector>
  </HeadingPairs>
  <TitlesOfParts>
    <vt:vector size="160" baseType="lpstr">
      <vt:lpstr>Índice</vt:lpstr>
      <vt:lpstr>Quadro 3.1</vt:lpstr>
      <vt:lpstr>Quadro 3.2</vt:lpstr>
      <vt:lpstr>Quadro 3.3</vt:lpstr>
      <vt:lpstr>Quadro 3.4</vt:lpstr>
      <vt:lpstr>Quadro 3.5</vt:lpstr>
      <vt:lpstr>Quadro 3.6</vt:lpstr>
      <vt:lpstr>Quadro 3.7</vt:lpstr>
      <vt:lpstr>Quadro 3.8</vt:lpstr>
      <vt:lpstr>Quadro 3.9</vt:lpstr>
      <vt:lpstr>Quadro 3.10</vt:lpstr>
      <vt:lpstr>Quadro 3.11</vt:lpstr>
      <vt:lpstr>Quadro 3.12</vt:lpstr>
      <vt:lpstr>Quadro 3.13</vt:lpstr>
      <vt:lpstr>Quadro 3.14</vt:lpstr>
      <vt:lpstr>Quadro 3.15</vt:lpstr>
      <vt:lpstr>Quadro 3.16</vt:lpstr>
      <vt:lpstr>Quadro 3.17</vt:lpstr>
      <vt:lpstr>Quadro 3.18</vt:lpstr>
      <vt:lpstr>Quadro 3.19</vt:lpstr>
      <vt:lpstr>Quadro 3.20</vt:lpstr>
      <vt:lpstr>Quadro 3.21</vt:lpstr>
      <vt:lpstr>Quadro 3.22</vt:lpstr>
      <vt:lpstr>Quadro 3.23</vt:lpstr>
      <vt:lpstr>Quadro 3.24</vt:lpstr>
      <vt:lpstr>Quadro 3.25</vt:lpstr>
      <vt:lpstr>Quadro 3.26</vt:lpstr>
      <vt:lpstr>Quadro 3.27</vt:lpstr>
      <vt:lpstr>Quadro 3.28</vt:lpstr>
      <vt:lpstr>Quadro 3.29</vt:lpstr>
      <vt:lpstr>Quadro 3.30</vt:lpstr>
      <vt:lpstr>Quadro 3.31</vt:lpstr>
      <vt:lpstr>Quadro 3.32</vt:lpstr>
      <vt:lpstr>Quadro 3.33</vt:lpstr>
      <vt:lpstr>Quadro 3.34</vt:lpstr>
      <vt:lpstr>Quadro 3.35</vt:lpstr>
      <vt:lpstr>Quadro 3.36</vt:lpstr>
      <vt:lpstr>Quadro 3.37</vt:lpstr>
      <vt:lpstr>Quadro 3.38</vt:lpstr>
      <vt:lpstr>Quadro 3.39</vt:lpstr>
      <vt:lpstr>Quadro 3.40</vt:lpstr>
      <vt:lpstr>Quadro 3.41</vt:lpstr>
      <vt:lpstr>Quadro 3.42</vt:lpstr>
      <vt:lpstr>Quadro 3.43</vt:lpstr>
      <vt:lpstr>Quadro 3.44</vt:lpstr>
      <vt:lpstr>Quadro 3.45</vt:lpstr>
      <vt:lpstr>Quadro 3.46</vt:lpstr>
      <vt:lpstr>Quadro 3.47</vt:lpstr>
      <vt:lpstr>Quadro 3.48</vt:lpstr>
      <vt:lpstr>Quadro 3.49</vt:lpstr>
      <vt:lpstr>Quadro 3.50</vt:lpstr>
      <vt:lpstr>Quadro 3.51</vt:lpstr>
      <vt:lpstr>Quadro 3.52</vt:lpstr>
      <vt:lpstr>Quadro 3.53</vt:lpstr>
      <vt:lpstr>Quadro 3.54</vt:lpstr>
      <vt:lpstr>Quadro 3.55</vt:lpstr>
      <vt:lpstr>Quadro 3.56</vt:lpstr>
      <vt:lpstr>Quadro 3.57</vt:lpstr>
      <vt:lpstr>Quadro 3.58</vt:lpstr>
      <vt:lpstr>Quadro 3.59</vt:lpstr>
      <vt:lpstr>Gráfico 3.1</vt:lpstr>
      <vt:lpstr>Gráfico 3.2</vt:lpstr>
      <vt:lpstr>Gráfico 3.3</vt:lpstr>
      <vt:lpstr>Gráfico 3.4</vt:lpstr>
      <vt:lpstr>Gráfico 3.5</vt:lpstr>
      <vt:lpstr>Gráfico 3.6</vt:lpstr>
      <vt:lpstr>Gráfico 3.7</vt:lpstr>
      <vt:lpstr>Gráfico 3.8</vt:lpstr>
      <vt:lpstr>Gráfico 3.9</vt:lpstr>
      <vt:lpstr>Gráfico 3.10</vt:lpstr>
      <vt:lpstr>Gráfico 3.11</vt:lpstr>
      <vt:lpstr>Gráfico 3.12</vt:lpstr>
      <vt:lpstr>Gráfico 3.13</vt:lpstr>
      <vt:lpstr>Gráfico 3.14</vt:lpstr>
      <vt:lpstr>Gráfico 3.15</vt:lpstr>
      <vt:lpstr>Gráfico 3.16</vt:lpstr>
      <vt:lpstr>Gráfico 3.17</vt:lpstr>
      <vt:lpstr>Gráfico 3.18</vt:lpstr>
      <vt:lpstr>Gráfico 3.19</vt:lpstr>
      <vt:lpstr>Gráfico 3.20</vt:lpstr>
      <vt:lpstr>Gráfico 3.21</vt:lpstr>
      <vt:lpstr>Gráfico 3.22</vt:lpstr>
      <vt:lpstr>Gráfico 3.23</vt:lpstr>
      <vt:lpstr>Gráfico 3.24</vt:lpstr>
      <vt:lpstr>Gráfico 3.25</vt:lpstr>
      <vt:lpstr>Gráfico 3.26</vt:lpstr>
      <vt:lpstr>Gráfico 3.27</vt:lpstr>
      <vt:lpstr>Gráfico 3.28</vt:lpstr>
      <vt:lpstr>Gráfico 3.29</vt:lpstr>
      <vt:lpstr>Gráfico 3.30</vt:lpstr>
      <vt:lpstr>Gráfico 3.31</vt:lpstr>
      <vt:lpstr>Gráfico 3.32</vt:lpstr>
      <vt:lpstr>Gráfico 3.33</vt:lpstr>
      <vt:lpstr>Gráfico 3.34</vt:lpstr>
      <vt:lpstr>Gráfico 3.35</vt:lpstr>
      <vt:lpstr>Gráfico 3.36</vt:lpstr>
      <vt:lpstr>Gráfico 3.37</vt:lpstr>
      <vt:lpstr>Gráfico 3.38</vt:lpstr>
      <vt:lpstr>Gráfico 3.39</vt:lpstr>
      <vt:lpstr>Gráfico 3.40</vt:lpstr>
      <vt:lpstr>Gráfico 3.41</vt:lpstr>
      <vt:lpstr>Gráfico 3.42</vt:lpstr>
      <vt:lpstr>Gráfico 3.43</vt:lpstr>
      <vt:lpstr>Gráfico 3.44</vt:lpstr>
      <vt:lpstr>Gráfico 3.45</vt:lpstr>
      <vt:lpstr>Gráfico 3.46</vt:lpstr>
      <vt:lpstr>Gráfico 3.47</vt:lpstr>
      <vt:lpstr>Gráfico 3.48</vt:lpstr>
      <vt:lpstr>Gráfico 3.49</vt:lpstr>
      <vt:lpstr>Gráfico 3.50</vt:lpstr>
      <vt:lpstr>Gráfico 3.51</vt:lpstr>
      <vt:lpstr>Gráfico 3.52</vt:lpstr>
      <vt:lpstr>Gráfico 3.53</vt:lpstr>
      <vt:lpstr>Gráfico 3.54</vt:lpstr>
      <vt:lpstr>Gráfico 3.55</vt:lpstr>
      <vt:lpstr>Gráfico 3.56</vt:lpstr>
      <vt:lpstr>Gráfico 3.57</vt:lpstr>
      <vt:lpstr>Gráfico 3.58</vt:lpstr>
      <vt:lpstr>Gráfico 3.59</vt:lpstr>
      <vt:lpstr>Índice!Print_Titles</vt:lpstr>
      <vt:lpstr>'Quadro 3.1'!Print_Titles</vt:lpstr>
      <vt:lpstr>'Quadro 3.11'!Print_Titles</vt:lpstr>
      <vt:lpstr>'Quadro 3.12'!Print_Titles</vt:lpstr>
      <vt:lpstr>'Quadro 3.13'!Print_Titles</vt:lpstr>
      <vt:lpstr>'Quadro 3.14'!Print_Titles</vt:lpstr>
      <vt:lpstr>'Quadro 3.15'!Print_Titles</vt:lpstr>
      <vt:lpstr>'Quadro 3.16'!Print_Titles</vt:lpstr>
      <vt:lpstr>'Quadro 3.17'!Print_Titles</vt:lpstr>
      <vt:lpstr>'Quadro 3.18'!Print_Titles</vt:lpstr>
      <vt:lpstr>'Quadro 3.19'!Print_Titles</vt:lpstr>
      <vt:lpstr>'Quadro 3.2'!Print_Titles</vt:lpstr>
      <vt:lpstr>'Quadro 3.23'!Print_Titles</vt:lpstr>
      <vt:lpstr>'Quadro 3.24'!Print_Titles</vt:lpstr>
      <vt:lpstr>'Quadro 3.25'!Print_Titles</vt:lpstr>
      <vt:lpstr>'Quadro 3.26'!Print_Titles</vt:lpstr>
      <vt:lpstr>'Quadro 3.27'!Print_Titles</vt:lpstr>
      <vt:lpstr>'Quadro 3.28'!Print_Titles</vt:lpstr>
      <vt:lpstr>'Quadro 3.29'!Print_Titles</vt:lpstr>
      <vt:lpstr>'Quadro 3.3'!Print_Titles</vt:lpstr>
      <vt:lpstr>'Quadro 3.30'!Print_Titles</vt:lpstr>
      <vt:lpstr>'Quadro 3.31'!Print_Titles</vt:lpstr>
      <vt:lpstr>'Quadro 3.32'!Print_Titles</vt:lpstr>
      <vt:lpstr>'Quadro 3.33'!Print_Titles</vt:lpstr>
      <vt:lpstr>'Quadro 3.34'!Print_Titles</vt:lpstr>
      <vt:lpstr>'Quadro 3.38'!Print_Titles</vt:lpstr>
      <vt:lpstr>'Quadro 3.39'!Print_Titles</vt:lpstr>
      <vt:lpstr>'Quadro 3.40'!Print_Titles</vt:lpstr>
      <vt:lpstr>'Quadro 3.41'!Print_Titles</vt:lpstr>
      <vt:lpstr>'Quadro 3.42'!Print_Titles</vt:lpstr>
      <vt:lpstr>'Quadro 3.43'!Print_Titles</vt:lpstr>
      <vt:lpstr>'Quadro 3.47'!Print_Titles</vt:lpstr>
      <vt:lpstr>'Quadro 3.48'!Print_Titles</vt:lpstr>
      <vt:lpstr>'Quadro 3.49'!Print_Titles</vt:lpstr>
      <vt:lpstr>'Quadro 3.50'!Print_Titles</vt:lpstr>
      <vt:lpstr>'Quadro 3.51'!Print_Titles</vt:lpstr>
      <vt:lpstr>'Quadro 3.52'!Print_Titles</vt:lpstr>
      <vt:lpstr>'Quadro 3.56'!Print_Titles</vt:lpstr>
      <vt:lpstr>'Quadro 3.57'!Print_Titles</vt:lpstr>
      <vt:lpstr>'Quadro 3.58'!Print_Titles</vt:lpstr>
      <vt:lpstr>'Quadro 3.59'!Print_Titles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Espírito Santo</dc:creator>
  <cp:lastModifiedBy>CIES</cp:lastModifiedBy>
  <cp:revision/>
  <dcterms:created xsi:type="dcterms:W3CDTF">2015-05-25T14:07:53Z</dcterms:created>
  <dcterms:modified xsi:type="dcterms:W3CDTF">2017-12-29T10:41:53Z</dcterms:modified>
</cp:coreProperties>
</file>